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468"/>
  </bookViews>
  <sheets>
    <sheet name="珠三角" sheetId="14" r:id="rId1"/>
    <sheet name="粤西" sheetId="1" r:id="rId2"/>
    <sheet name="粤东&amp;漳州" sheetId="12" r:id="rId3"/>
    <sheet name="江西赣州" sheetId="13" r:id="rId4"/>
    <sheet name="码头倒短" sheetId="3" r:id="rId5"/>
    <sheet name="集装箱" sheetId="2" r:id="rId6"/>
    <sheet name="海芯核心料中转仓" sheetId="18" r:id="rId7"/>
  </sheets>
  <definedNames>
    <definedName name="_xlnm._FilterDatabase" localSheetId="5" hidden="1">集装箱!$A$2:$M$2</definedName>
    <definedName name="_xlnm._FilterDatabase" localSheetId="3" hidden="1">江西赣州!$A$2:$K$12</definedName>
    <definedName name="_xlnm._FilterDatabase" localSheetId="4" hidden="1">码头倒短!$A$2:$M$2</definedName>
    <definedName name="_xlnm._FilterDatabase" localSheetId="2" hidden="1">'粤东&amp;漳州'!$A$2:$K$44</definedName>
    <definedName name="_xlnm._FilterDatabase" localSheetId="1" hidden="1">粤西!$A$2:$K$34</definedName>
    <definedName name="_xlnm._FilterDatabase" localSheetId="0" hidden="1">珠三角!$A$2:$K$61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8" l="1"/>
  <c r="H12" i="18"/>
  <c r="I11" i="18"/>
  <c r="H11" i="18" s="1"/>
  <c r="I10" i="18"/>
  <c r="H10" i="18" s="1"/>
  <c r="I9" i="18"/>
  <c r="H9" i="18" s="1"/>
  <c r="I8" i="18"/>
  <c r="H8" i="18" s="1"/>
  <c r="I7" i="18"/>
  <c r="H7" i="18" s="1"/>
  <c r="H25" i="1" l="1"/>
  <c r="H21" i="1"/>
</calcChain>
</file>

<file path=xl/sharedStrings.xml><?xml version="1.0" encoding="utf-8"?>
<sst xmlns="http://schemas.openxmlformats.org/spreadsheetml/2006/main" count="1198" uniqueCount="428">
  <si>
    <t>工厂</t>
  </si>
  <si>
    <t>起始地</t>
  </si>
  <si>
    <t>目的地</t>
  </si>
  <si>
    <t>路线简称</t>
  </si>
  <si>
    <t>参考运距(公里）</t>
  </si>
  <si>
    <t>主要原料品种</t>
  </si>
  <si>
    <t>主要包装方式</t>
  </si>
  <si>
    <t>2024年货量预估（吨）</t>
    <phoneticPr fontId="3" type="noConversion"/>
  </si>
  <si>
    <t>合同起始日期</t>
  </si>
  <si>
    <t>合同终止日期</t>
  </si>
  <si>
    <t>赣州海大</t>
  </si>
  <si>
    <t>东莞麻涌</t>
  </si>
  <si>
    <t>汽-东莞麻涌-赣州海大</t>
  </si>
  <si>
    <t>豆粕、菜粕、葵花粕、棕榈粕、大麦、高粱、玉米</t>
  </si>
  <si>
    <t>包装/散装</t>
  </si>
  <si>
    <t>黄埔</t>
  </si>
  <si>
    <t>汽-黄埔-赣州海大</t>
  </si>
  <si>
    <t>棕榈粕、麸皮、玉米等</t>
  </si>
  <si>
    <t>南沙</t>
  </si>
  <si>
    <t>汽-南沙-赣州海大</t>
  </si>
  <si>
    <t>深圳</t>
  </si>
  <si>
    <t>汽-深圳-赣州海大</t>
  </si>
  <si>
    <t>麸皮、次粉、玉米、面粉</t>
  </si>
  <si>
    <t>赣州东站</t>
  </si>
  <si>
    <t>汽-赣州东站-赣州海大</t>
  </si>
  <si>
    <t>DDGS、面粉、麸皮</t>
  </si>
  <si>
    <t>包装</t>
  </si>
  <si>
    <t>海南壮美</t>
  </si>
  <si>
    <t>洋浦港码头</t>
  </si>
  <si>
    <t>汽-洋浦港码头-海南壮美</t>
  </si>
  <si>
    <t>豆粕、玉米、高粱、糙米、</t>
  </si>
  <si>
    <t>散装</t>
  </si>
  <si>
    <t>马村港</t>
  </si>
  <si>
    <t>汽-马村港-海南壮美</t>
  </si>
  <si>
    <t>玉米</t>
  </si>
  <si>
    <t>2024年货量预估（吨）</t>
  </si>
  <si>
    <t>米糠、麸皮、碎米</t>
  </si>
  <si>
    <t>集装箱</t>
  </si>
  <si>
    <t>茂名海航</t>
  </si>
  <si>
    <t>汽-东莞麻涌-茂名海航</t>
  </si>
  <si>
    <t>粕类</t>
  </si>
  <si>
    <t>番禺</t>
  </si>
  <si>
    <t>汽-番禺-茂名海航</t>
  </si>
  <si>
    <t>汽-黄埔-茂名海航</t>
  </si>
  <si>
    <t>茂名博贺港</t>
  </si>
  <si>
    <t>汽-茂名博贺港-茂名海航</t>
  </si>
  <si>
    <t>谷物</t>
  </si>
  <si>
    <t>茂名水东港</t>
  </si>
  <si>
    <t>汽-茂名水东港-茂名海航</t>
  </si>
  <si>
    <t>汽-南沙-茂名海航</t>
  </si>
  <si>
    <t>阳江嘉吉</t>
  </si>
  <si>
    <t>汽-阳江嘉吉-茂名海航</t>
  </si>
  <si>
    <t>湛江港/油厂</t>
  </si>
  <si>
    <t>汽-湛江港/油厂-茂名海航</t>
  </si>
  <si>
    <t>茂名得宝</t>
  </si>
  <si>
    <t>汽-东莞麻涌-茂名得宝</t>
  </si>
  <si>
    <t>汽-黄埔-茂名得宝</t>
  </si>
  <si>
    <t>汽-茂名博贺港-茂名得宝</t>
  </si>
  <si>
    <t>汽-茂名水东港-茂名得宝</t>
  </si>
  <si>
    <t>汽-南沙-茂名得宝</t>
  </si>
  <si>
    <t>汽-阳江嘉吉-茂名得宝</t>
  </si>
  <si>
    <t>汽-湛江港/油厂-茂名得宝</t>
  </si>
  <si>
    <t>合同起始日期</t>
    <phoneticPr fontId="3" type="noConversion"/>
  </si>
  <si>
    <t>湛江海大二部</t>
  </si>
  <si>
    <t>北海铁山港</t>
  </si>
  <si>
    <t>汽-北海铁山港-湛江海大二部</t>
  </si>
  <si>
    <t>粕类、谷物</t>
  </si>
  <si>
    <t>东莞</t>
  </si>
  <si>
    <t>汽-东莞-湛江海大二部</t>
  </si>
  <si>
    <t>防城港</t>
  </si>
  <si>
    <t>汽-防城港-湛江海大二部</t>
  </si>
  <si>
    <t>汽-茂名博贺港-湛江海大二部</t>
  </si>
  <si>
    <t>汽-茂名水东港-湛江海大二部</t>
  </si>
  <si>
    <t>汽-南沙-湛江海大二部</t>
  </si>
  <si>
    <t>钦州</t>
  </si>
  <si>
    <t>汽-钦州-湛江海大二部</t>
  </si>
  <si>
    <t>清远</t>
  </si>
  <si>
    <t>汽-清远-湛江海大二部</t>
  </si>
  <si>
    <t>预混料</t>
  </si>
  <si>
    <t>湛江港</t>
  </si>
  <si>
    <t>汽-湛江港-湛江海大二部</t>
  </si>
  <si>
    <t>湛江濂江</t>
  </si>
  <si>
    <t>汽-湛江濂江-湛江海大二部</t>
  </si>
  <si>
    <t>湛江遂溪</t>
  </si>
  <si>
    <t>汽-湛江遂溪-湛江海大二部</t>
  </si>
  <si>
    <t>湛江油厂</t>
  </si>
  <si>
    <t>汽-湛江油厂-湛江海大二部</t>
  </si>
  <si>
    <t>肇庆焕发</t>
  </si>
  <si>
    <t>汽-肇庆焕发-湛江海大二部</t>
  </si>
  <si>
    <t>玉米皮</t>
  </si>
  <si>
    <t>茂名海维</t>
  </si>
  <si>
    <t>汽-东莞麻涌-茂名海维</t>
  </si>
  <si>
    <t>豆粕，麸皮</t>
  </si>
  <si>
    <t>汽-黄埔-茂名海维</t>
  </si>
  <si>
    <t>谷物，</t>
  </si>
  <si>
    <t>汽-茂名博贺港-茂名海维</t>
  </si>
  <si>
    <t>汽-茂名水东港-茂名海维</t>
  </si>
  <si>
    <t>汽-南沙-茂名海维</t>
  </si>
  <si>
    <t>谷物，麸皮</t>
  </si>
  <si>
    <t>汽-阳江嘉吉-茂名海维</t>
  </si>
  <si>
    <t>豆粕类</t>
  </si>
  <si>
    <t>汽-湛江港/油厂-茂名海维</t>
  </si>
  <si>
    <t>豆粕，谷物类</t>
  </si>
  <si>
    <t>汽-肇庆焕发-茂名海维</t>
  </si>
  <si>
    <t>玉米副产品</t>
  </si>
  <si>
    <t>茂名海龙</t>
  </si>
  <si>
    <t>汽-东莞麻涌-茂名海龙</t>
  </si>
  <si>
    <t>葵花粕/棕榈仁粕/高粱</t>
  </si>
  <si>
    <t>汽-黄埔-茂名海龙</t>
  </si>
  <si>
    <t>棕榈仁粕/椰子粕/葵花粕</t>
  </si>
  <si>
    <t>江门新会</t>
  </si>
  <si>
    <t>汽-茂名博贺港-茂名海龙</t>
  </si>
  <si>
    <t>茂名道道全</t>
  </si>
  <si>
    <t>汽-茂名道道全-茂名海龙</t>
  </si>
  <si>
    <t>菜粕</t>
  </si>
  <si>
    <t>汽-茂名水东港-茂名海龙</t>
  </si>
  <si>
    <t>玉米/高粱</t>
  </si>
  <si>
    <t>汽-南沙-茂名海龙</t>
  </si>
  <si>
    <t>高粱/玉米</t>
  </si>
  <si>
    <t>汽-阳江嘉吉-茂名海龙</t>
  </si>
  <si>
    <t>豆粕</t>
  </si>
  <si>
    <t>汽-湛江港/油厂-茂名海龙</t>
  </si>
  <si>
    <t>汽-肇庆焕发-茂名海龙</t>
  </si>
  <si>
    <t>韶关海大</t>
  </si>
  <si>
    <t>汽-东莞麻涌-韶关海大</t>
  </si>
  <si>
    <t>韶关海大</t>
    <phoneticPr fontId="3" type="noConversion"/>
  </si>
  <si>
    <t>汽-番禺-韶关海大</t>
  </si>
  <si>
    <t>小麦副产</t>
  </si>
  <si>
    <t>汽-黄埔-韶关海大</t>
  </si>
  <si>
    <t>杂粕、小麦副产</t>
  </si>
  <si>
    <t>汽-南沙-韶关海大</t>
  </si>
  <si>
    <t>汽-清远-韶关海大</t>
  </si>
  <si>
    <t>汽-深圳-韶关海大</t>
  </si>
  <si>
    <t>小麦副产、谷物</t>
  </si>
  <si>
    <t>小麦麸、小麦次粉</t>
  </si>
  <si>
    <t>江门海大一部</t>
  </si>
  <si>
    <t>汽-东莞麻涌-江门海大一部</t>
  </si>
  <si>
    <t>豆粕、杂粕</t>
  </si>
  <si>
    <t>汽-黄埔-江门海大一部</t>
  </si>
  <si>
    <t>杂粕</t>
  </si>
  <si>
    <t>汽-江门新会-江门海大一部</t>
  </si>
  <si>
    <t>谷物、杂货</t>
  </si>
  <si>
    <t>汽-南沙-江门海大一部</t>
  </si>
  <si>
    <t>豆粕、杂粕、谷物</t>
  </si>
  <si>
    <t>汽-清远-江门海大一部</t>
  </si>
  <si>
    <t>肇庆海大</t>
  </si>
  <si>
    <t>汽-肇庆海大-江门海大一部</t>
  </si>
  <si>
    <t>汽-肇庆焕发-江门海大一部</t>
  </si>
  <si>
    <t>玉米蛋白粉</t>
  </si>
  <si>
    <t>赣州联多利</t>
  </si>
  <si>
    <t>汽-东莞麻涌-赣州联多利</t>
  </si>
  <si>
    <t>汽-黄埔-赣州联多利</t>
  </si>
  <si>
    <t>棕榈粕、葵粕、进口麸皮</t>
  </si>
  <si>
    <t>汽-南沙-赣州联多利</t>
  </si>
  <si>
    <t>豆粕、大麦、高粱、玉米</t>
  </si>
  <si>
    <t>汽-深圳-赣州联多利</t>
  </si>
  <si>
    <t>面粉、玉米、高粱、小麦</t>
  </si>
  <si>
    <t>定南火车站</t>
  </si>
  <si>
    <t>汽-定南火车站-赣州联多利</t>
  </si>
  <si>
    <t>广州农之道</t>
  </si>
  <si>
    <t>汽-东莞麻涌-广州农之道</t>
  </si>
  <si>
    <t>玉米、小麦等谷物类、豆粕、葵粕、棕榈粕等</t>
  </si>
  <si>
    <t>汽-黄埔-广州农之道</t>
  </si>
  <si>
    <t>汽-南沙-广州农之道</t>
  </si>
  <si>
    <t>得农码头</t>
  </si>
  <si>
    <t>汽-得农码头-广州农之道</t>
  </si>
  <si>
    <t>谷物类（玉米、大麦、小麦、高粱）</t>
  </si>
  <si>
    <t>清远海大一部</t>
  </si>
  <si>
    <t>汽-东莞麻涌-清远海大一部</t>
  </si>
  <si>
    <t>粕类及副产物+谷物+小麦副产物</t>
  </si>
  <si>
    <t>汽-番禺-清远海大一部</t>
  </si>
  <si>
    <t>鱼粉</t>
  </si>
  <si>
    <t>汽-黄埔-清远海大一部</t>
  </si>
  <si>
    <t>粕类：棕榈粕、椰子粕、菜粕，小麦副产物：颗粒麦麸</t>
  </si>
  <si>
    <t>汽-南沙-清远海大一部</t>
  </si>
  <si>
    <t>谷物：高粱、木薯、玉米，粕类：豆粕</t>
  </si>
  <si>
    <t>汽-深圳-清远海大一部</t>
  </si>
  <si>
    <t>谷物：高粱、小麦、玉米</t>
  </si>
  <si>
    <t>汽-肇庆海大-清远海大一部</t>
  </si>
  <si>
    <t>发酵料</t>
  </si>
  <si>
    <t>汽-肇庆焕发-清远海大一部</t>
  </si>
  <si>
    <t>清远珠江货运码头</t>
  </si>
  <si>
    <t>汽-清远珠江货运码头-清远海大一部</t>
  </si>
  <si>
    <t>木薯、玉米</t>
  </si>
  <si>
    <t>汽-得农码头-清远海大一部</t>
  </si>
  <si>
    <t>木薯、玉米、高粱</t>
  </si>
  <si>
    <t>葵粕、麦麸、棉粕</t>
  </si>
  <si>
    <t>碎米、麦麸</t>
  </si>
  <si>
    <t>清远海龙二部</t>
    <phoneticPr fontId="3" type="noConversion"/>
  </si>
  <si>
    <t>清远海龙二部</t>
  </si>
  <si>
    <t>汽-东莞麻涌-清远海龙二部</t>
  </si>
  <si>
    <t>粕类谷物大类</t>
  </si>
  <si>
    <t>汽-番禺-清远海龙二部</t>
  </si>
  <si>
    <t>大类</t>
  </si>
  <si>
    <t>汽-黄埔-清远海龙二部</t>
  </si>
  <si>
    <t>粕类大类</t>
  </si>
  <si>
    <t>汽-南沙-清远海龙二部</t>
  </si>
  <si>
    <t>汽-深圳-清远海龙二部</t>
  </si>
  <si>
    <t>谷物大类</t>
  </si>
  <si>
    <t>汽-肇庆焕发-清远海龙二部</t>
  </si>
  <si>
    <t>汽-清远珠江货运码头-清远海龙二部</t>
  </si>
  <si>
    <t>谷物</t>
    <phoneticPr fontId="3" type="noConversion"/>
  </si>
  <si>
    <t>散装</t>
    <phoneticPr fontId="3" type="noConversion"/>
  </si>
  <si>
    <t>预混料</t>
    <phoneticPr fontId="3" type="noConversion"/>
  </si>
  <si>
    <t>棉粕、米糠、麸皮、杂粕</t>
    <phoneticPr fontId="3" type="noConversion"/>
  </si>
  <si>
    <t>汽-东莞麻涌-肇庆海大</t>
  </si>
  <si>
    <t>葵花籽仁粕、棕榈仁粕、豆粕、小麦麸</t>
    <phoneticPr fontId="3" type="noConversion"/>
  </si>
  <si>
    <t>汽-黄埔-肇庆海大</t>
  </si>
  <si>
    <t>葵花籽仁粕、棕榈仁粕</t>
  </si>
  <si>
    <t>汽-南沙-肇庆海大</t>
  </si>
  <si>
    <t>谷物（玉米）</t>
    <phoneticPr fontId="3" type="noConversion"/>
  </si>
  <si>
    <t>小麦麸（进口）</t>
  </si>
  <si>
    <t>广州得农</t>
  </si>
  <si>
    <t>汽-东莞麻涌-广州得农</t>
  </si>
  <si>
    <t>豆粕、菜粕、葵花粕、棕榈粕、大麦、高粱、玉米、木薯干</t>
  </si>
  <si>
    <t>汽-黄埔-广州得农</t>
  </si>
  <si>
    <t>汽-南沙-广州得农</t>
  </si>
  <si>
    <t>汽-肇庆焕发-广州得农</t>
  </si>
  <si>
    <t>喷浆玉米皮、玉米蛋白粉</t>
  </si>
  <si>
    <t>东莞海大</t>
  </si>
  <si>
    <t>东莞洪梅</t>
  </si>
  <si>
    <t>汽-东莞洪梅-东莞海大</t>
  </si>
  <si>
    <t>膨化大豆、豆粕</t>
  </si>
  <si>
    <t>汽-东莞麻涌-东莞海大</t>
  </si>
  <si>
    <t>豆粕、菜粕、葵花粕、大麦、高粱、玉米</t>
  </si>
  <si>
    <t>汽-黄埔-东莞海大</t>
  </si>
  <si>
    <t>棕榈粕、玉米、葵花粕、</t>
  </si>
  <si>
    <t>汽-南沙-东莞海大</t>
  </si>
  <si>
    <t>豆粕、葵花粕、大麦、高粱、玉米</t>
  </si>
  <si>
    <t>汽-清远-东莞海大</t>
  </si>
  <si>
    <t>汽-深圳-东莞海大</t>
  </si>
  <si>
    <t>麸皮 、面粉、玉米、高粱、小麦等</t>
  </si>
  <si>
    <t>佛山大智</t>
  </si>
  <si>
    <t>汽-东莞麻涌-佛山大智</t>
  </si>
  <si>
    <t>豆粕、菜粕、大麦、高粱、葵花粕、棕榈粕</t>
  </si>
  <si>
    <t>汽-黄埔-佛山大智</t>
  </si>
  <si>
    <t>菜粕、大麦、高粱、葵花粕、棕榈粕</t>
  </si>
  <si>
    <t>汽-江门新会-佛山大智</t>
  </si>
  <si>
    <t>小麦副产品</t>
  </si>
  <si>
    <t>汽-南沙-佛山大智</t>
  </si>
  <si>
    <t>豆粕、菜粕、大麦、高粱、葵花粕、棕榈粕、碎米</t>
  </si>
  <si>
    <t>汽-肇庆焕发-佛山大智</t>
  </si>
  <si>
    <t>玉米副产物</t>
  </si>
  <si>
    <t>江门得宝佛山分公司</t>
  </si>
  <si>
    <t>汽-东莞麻涌-江门得宝佛山分公司</t>
  </si>
  <si>
    <t>汽-黄埔-江门得宝佛山分公司</t>
  </si>
  <si>
    <t>菜粕、葵花粕、棕榈粕、大麦、高粱、玉米</t>
  </si>
  <si>
    <t>汽-南沙-江门得宝佛山分公司</t>
  </si>
  <si>
    <t>汽-肇庆焕发-江门得宝佛山分公司</t>
  </si>
  <si>
    <t>三水番灵</t>
  </si>
  <si>
    <t>汽-东莞麻涌-三水番灵</t>
  </si>
  <si>
    <t>玉米，高粱，大麦，小麦，葵花粕，菜粕，棕榈粕，豆粕，碎米</t>
  </si>
  <si>
    <t>汽-黄埔-三水番灵</t>
  </si>
  <si>
    <t>汽-南沙-三水番灵</t>
  </si>
  <si>
    <t>汽-深圳-三水番灵</t>
  </si>
  <si>
    <t>佛山海航一部</t>
  </si>
  <si>
    <t>汽-东莞-佛山海航一部</t>
  </si>
  <si>
    <t>豆粕、葵花粕、棕榈粕、菜粕、高粱、玉米</t>
  </si>
  <si>
    <t>汽-黄埔-佛山海航一部</t>
  </si>
  <si>
    <t>棕榈粕、葵花粕</t>
  </si>
  <si>
    <t>汽-南沙-佛山海航一部</t>
  </si>
  <si>
    <t>豆粕，玉米、高粱、葵花粕</t>
  </si>
  <si>
    <t>揭阳海大二部</t>
  </si>
  <si>
    <t>汽-东莞麻涌-揭阳海大二部</t>
  </si>
  <si>
    <t>豆粕、菜粕、葵花粕</t>
  </si>
  <si>
    <t>汽-黄埔-揭阳海大二部</t>
  </si>
  <si>
    <t>棕榈粕、菜粕</t>
  </si>
  <si>
    <t>汽-南沙-揭阳海大二部</t>
  </si>
  <si>
    <t>小麦、高粱、玉米、木薯片</t>
  </si>
  <si>
    <t>泉州</t>
  </si>
  <si>
    <t>汽-泉州-揭阳海大二部</t>
  </si>
  <si>
    <t>豆粕、面粉</t>
  </si>
  <si>
    <t>厦门</t>
  </si>
  <si>
    <t>汽-厦门-揭阳海大二部</t>
  </si>
  <si>
    <t>豆粕、菜粕、棕榈粕</t>
  </si>
  <si>
    <t>汽-深圳-揭阳海大二部</t>
  </si>
  <si>
    <t>小麦、高粱、玉米、小麦副产品</t>
  </si>
  <si>
    <t>漳州港</t>
  </si>
  <si>
    <t>汽-漳州港-揭阳海大二部</t>
  </si>
  <si>
    <t>漳州角美</t>
  </si>
  <si>
    <t>汽-漳州角美-揭阳海大二部</t>
  </si>
  <si>
    <t>汽-肇庆焕发-揭阳海大二部</t>
  </si>
  <si>
    <t>58/60蛋白粉</t>
  </si>
  <si>
    <t>梅州海大</t>
  </si>
  <si>
    <t>潮州饶平</t>
  </si>
  <si>
    <t>汽-潮州饶平-梅州海大</t>
  </si>
  <si>
    <t>小麦副产品</t>
    <phoneticPr fontId="3" type="noConversion"/>
  </si>
  <si>
    <t>豆粕、杂粕等</t>
    <phoneticPr fontId="3" type="noConversion"/>
  </si>
  <si>
    <t>汽-东莞麻涌-梅州海大</t>
  </si>
  <si>
    <t>豆粕、葵花粕</t>
  </si>
  <si>
    <t>汽-黄埔-梅州海大</t>
  </si>
  <si>
    <t>甜菜粕</t>
  </si>
  <si>
    <t>汽-南沙-梅州海大</t>
  </si>
  <si>
    <t>发酵料、鱼粉</t>
  </si>
  <si>
    <t>汽-深圳-梅州海大</t>
  </si>
  <si>
    <t>福州</t>
    <phoneticPr fontId="3" type="noConversion"/>
  </si>
  <si>
    <t>汽-福州-梅州海大</t>
    <phoneticPr fontId="3" type="noConversion"/>
  </si>
  <si>
    <t>厦门</t>
    <phoneticPr fontId="3" type="noConversion"/>
  </si>
  <si>
    <t>汽-厦门-梅州海大</t>
    <phoneticPr fontId="3" type="noConversion"/>
  </si>
  <si>
    <t>漳州海大</t>
  </si>
  <si>
    <t>汽-潮州饶平-漳州海大</t>
  </si>
  <si>
    <t>小麦副产品、豆粕等</t>
    <phoneticPr fontId="3" type="noConversion"/>
  </si>
  <si>
    <t>汽-东莞麻涌-漳州海大</t>
  </si>
  <si>
    <r>
      <rPr>
        <sz val="11"/>
        <color theme="1"/>
        <rFont val="等线"/>
        <family val="3"/>
        <charset val="134"/>
        <scheme val="minor"/>
      </rPr>
      <t xml:space="preserve">棕榈粕 </t>
    </r>
    <r>
      <rPr>
        <sz val="11"/>
        <color theme="1"/>
        <rFont val="等线"/>
        <family val="3"/>
        <charset val="134"/>
        <scheme val="minor"/>
      </rPr>
      <t xml:space="preserve">  葵粕   豆粕</t>
    </r>
  </si>
  <si>
    <t>汽-黄埔-漳州海大</t>
  </si>
  <si>
    <t>汽-南沙-漳州海大</t>
  </si>
  <si>
    <t>汽-清远-漳州海大</t>
  </si>
  <si>
    <t>汽-泉州-漳州海大</t>
  </si>
  <si>
    <t>小麦副产品、豆粕</t>
  </si>
  <si>
    <t>汽-漳州港-漳州海大</t>
  </si>
  <si>
    <t>棕榈粕   葵粕   豆粕、玉米</t>
  </si>
  <si>
    <t>漳州四区</t>
  </si>
  <si>
    <t>汽-漳州四区-漳州海大</t>
  </si>
  <si>
    <t>漳州中纺</t>
  </si>
  <si>
    <t>汽-漳州中纺-漳州海大</t>
  </si>
  <si>
    <t>菜粕、  豆粕</t>
  </si>
  <si>
    <t>漳州海恒</t>
  </si>
  <si>
    <t>汽-漳州海恒-漳州海大</t>
  </si>
  <si>
    <t>面包渣</t>
  </si>
  <si>
    <t>福州</t>
  </si>
  <si>
    <t>汽-福州-漳州海大</t>
  </si>
  <si>
    <t>汽-厦门-漳州海大</t>
  </si>
  <si>
    <t>汽-东莞麻涌-漳州海恒</t>
  </si>
  <si>
    <t>葵花籽仁粕、豆粕</t>
  </si>
  <si>
    <t>汽-福州-漳州海恒</t>
  </si>
  <si>
    <t>豆粕、面粉、小麦次粉、小麦麸</t>
  </si>
  <si>
    <t>汽-黄埔-漳州海恒</t>
  </si>
  <si>
    <t>汽-南沙-漳州海恒</t>
  </si>
  <si>
    <t>汽-泉州-漳州海恒</t>
  </si>
  <si>
    <t>汽-厦门-漳州海恒</t>
  </si>
  <si>
    <t>增城</t>
  </si>
  <si>
    <t>汽-增城-漳州海恒</t>
  </si>
  <si>
    <t>汽-漳州港-漳州海恒</t>
  </si>
  <si>
    <t>玉米、大麦、高粱、糙米、小麦</t>
  </si>
  <si>
    <t>进口粮</t>
    <phoneticPr fontId="3" type="noConversion"/>
  </si>
  <si>
    <t>汽-漳州四区-漳州海恒</t>
  </si>
  <si>
    <t>汽-漳州中纺-漳州海恒</t>
  </si>
  <si>
    <t>豆粕、大豆皮</t>
  </si>
  <si>
    <t>南拓码头</t>
  </si>
  <si>
    <t>汽-南拓码头-三水番灵</t>
  </si>
  <si>
    <t>玉米，高粱，大麦，小麦，葵花粕，菜粕，棕榈粕，豆粕、木薯片、糙米</t>
  </si>
  <si>
    <t>玉米、糙米、高粱、豆粕等</t>
  </si>
  <si>
    <t>汽-得农码头-江门得宝佛山分公司</t>
  </si>
  <si>
    <t>玉米、高粱、大麦、小麦、木薯等</t>
  </si>
  <si>
    <t>汽-得农码头-佛山大智</t>
  </si>
  <si>
    <t>玉米、高粱、大麦、木薯块、小麦等</t>
  </si>
  <si>
    <t>渔湖码头</t>
  </si>
  <si>
    <t>汽-渔湖码头-揭阳海大二部</t>
  </si>
  <si>
    <t>玉米、高粱、小麦、木薯片、糙米玉米混合物等</t>
  </si>
  <si>
    <t>揭阳龙尾博信仓库</t>
  </si>
  <si>
    <t>汽-揭阳龙尾博信仓库-揭阳海大二部</t>
  </si>
  <si>
    <t>梅州海大</t>
    <phoneticPr fontId="3" type="noConversion"/>
  </si>
  <si>
    <t>汽-渔湖码头-梅州海大</t>
  </si>
  <si>
    <t>海隆码头</t>
  </si>
  <si>
    <t>汽-海隆码头-漳州海恒</t>
  </si>
  <si>
    <t>玉米、大麦、豆粕</t>
  </si>
  <si>
    <t>汽-海隆码头-漳州海大</t>
  </si>
  <si>
    <t>谷物类、粕类</t>
  </si>
  <si>
    <t>麸皮、次粉</t>
  </si>
  <si>
    <t>玉米副产品/小麦副产品/稻谷副产品</t>
  </si>
  <si>
    <t>汽-南沙-佛山海航一部</t>
    <phoneticPr fontId="3" type="noConversion"/>
  </si>
  <si>
    <t>碎米、小麦麸</t>
  </si>
  <si>
    <t>小麦麸</t>
  </si>
  <si>
    <t>碎米、高粱、葵花粕</t>
  </si>
  <si>
    <t>汽-潮州饶平-漳州海恒</t>
    <phoneticPr fontId="3" type="noConversion"/>
  </si>
  <si>
    <t>漳州海恒</t>
    <phoneticPr fontId="3" type="noConversion"/>
  </si>
  <si>
    <t>包装</t>
    <phoneticPr fontId="3" type="noConversion"/>
  </si>
  <si>
    <t>中央储备粮佛山直属库码头</t>
    <phoneticPr fontId="3" type="noConversion"/>
  </si>
  <si>
    <t>汽-中央储备粮佛山直属库码头-佛山海航一部</t>
    <phoneticPr fontId="3" type="noConversion"/>
  </si>
  <si>
    <t>清远分公司周田厂</t>
    <phoneticPr fontId="3" type="noConversion"/>
  </si>
  <si>
    <t>汽-清远分公司周田厂-清远海龙二部</t>
    <phoneticPr fontId="3" type="noConversion"/>
  </si>
  <si>
    <t>报价（元/吨）</t>
    <phoneticPr fontId="3" type="noConversion"/>
  </si>
  <si>
    <t>序号</t>
    <phoneticPr fontId="3" type="noConversion"/>
  </si>
  <si>
    <t>备注</t>
    <phoneticPr fontId="3" type="noConversion"/>
  </si>
  <si>
    <t>XXX公司报价函</t>
    <phoneticPr fontId="3" type="noConversion"/>
  </si>
  <si>
    <t>整车固定路线报价-中转仓</t>
  </si>
  <si>
    <t>2、报价为含税价，勾选发票类型普票（     ）专票（      ） 税率（    ）</t>
  </si>
  <si>
    <t>3、其他</t>
  </si>
  <si>
    <t>类型</t>
  </si>
  <si>
    <t>起运点</t>
  </si>
  <si>
    <t>起运详细地址</t>
  </si>
  <si>
    <t>收货点</t>
  </si>
  <si>
    <t>收货县/市</t>
  </si>
  <si>
    <t>收货详细地址</t>
  </si>
  <si>
    <t>公里数
（公里）</t>
  </si>
  <si>
    <t>预估年运输量占比%</t>
  </si>
  <si>
    <t>预计全年吨位重量（吨）</t>
  </si>
  <si>
    <t>预计每月量</t>
  </si>
  <si>
    <t>年度报价</t>
  </si>
  <si>
    <t>承诺时效（天）</t>
  </si>
  <si>
    <t>备注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</si>
  <si>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</si>
  <si>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</si>
  <si>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</si>
  <si>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</si>
  <si>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</si>
  <si>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</si>
  <si>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</si>
  <si>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</si>
  <si>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</si>
  <si>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</si>
  <si>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</si>
  <si>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</si>
  <si>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清远海大发出</t>
  </si>
  <si>
    <t>清远海大二部</t>
  </si>
  <si>
    <t>广东省广州市清城区广州路9号</t>
  </si>
  <si>
    <t>郑州仓</t>
  </si>
  <si>
    <t>河南省郑州市</t>
  </si>
  <si>
    <t>河南省郑州市金水区兴达路32号马渡物流园</t>
  </si>
  <si>
    <t>济南仓</t>
  </si>
  <si>
    <t>山东省济南市</t>
  </si>
  <si>
    <t>济南市历城区盖世物流中心第三库区D区52号玺越云仓</t>
  </si>
  <si>
    <t>成都仓</t>
  </si>
  <si>
    <t>四川省成都市</t>
  </si>
  <si>
    <t>成都市新都区普河路2132号传化物流园B区K8栋26号</t>
  </si>
  <si>
    <t>天津仓</t>
  </si>
  <si>
    <t>天津市</t>
  </si>
  <si>
    <t>天津市武清区京福公路与章城路交口建东汽修对面大院仓库</t>
  </si>
  <si>
    <t>江苏海芯发出</t>
  </si>
  <si>
    <t>江苏海芯</t>
  </si>
  <si>
    <t>江苏省淮安市淮安区范集镇南武一组</t>
  </si>
  <si>
    <t>营口仓</t>
  </si>
  <si>
    <t>营口市</t>
  </si>
  <si>
    <t>辽宁省营口市西市区青花大街东205号</t>
  </si>
  <si>
    <t>鲅鱼圈仓</t>
  </si>
  <si>
    <t>辽宁省营口市鲅鱼圈区新鞍钢路15号</t>
  </si>
  <si>
    <r>
      <t>1、投标单位说明：</t>
    </r>
    <r>
      <rPr>
        <b/>
        <sz val="10"/>
        <color rgb="FFFF0000"/>
        <rFont val="微软雅黑"/>
        <family val="2"/>
        <charset val="134"/>
      </rPr>
      <t>预估年运输量约23736吨，车型要求13米高栏车，</t>
    </r>
    <r>
      <rPr>
        <sz val="10"/>
        <color theme="1"/>
        <rFont val="微软雅黑"/>
        <family val="2"/>
        <charset val="134"/>
      </rPr>
      <t>装卸由招标单位负责，投标单位不用负责。</t>
    </r>
    <phoneticPr fontId="3" type="noConversion"/>
  </si>
  <si>
    <t>整车（元/吨）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</si>
</sst>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_);[Red]\(0.00\)"/>
    <numFmt numFmtId="178" formatCode="0_ "/>
  </numFmts>
  <fonts count="15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b/>
      <sz val="14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0" fillId="0" borderId="1" xfId="1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1" xfId="1" applyNumberFormat="1" applyFont="1" applyFill="1" applyBorder="1" applyAlignment="1">
      <alignment horizontal="center" vertical="center"/>
    </xf>
    <xf numFmtId="14" fontId="0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2" fillId="0" borderId="0" xfId="0" applyFont="1"/>
    <xf numFmtId="0" fontId="8" fillId="0" borderId="1" xfId="1" applyFont="1" applyFill="1" applyBorder="1" applyAlignment="1">
      <alignment horizontal="center" vertical="center"/>
    </xf>
    <xf numFmtId="14" fontId="0" fillId="3" borderId="1" xfId="1" applyNumberFormat="1" applyFont="1" applyFill="1" applyBorder="1" applyAlignment="1">
      <alignment horizontal="center" vertical="center"/>
    </xf>
    <xf numFmtId="14" fontId="2" fillId="3" borderId="1" xfId="1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9" fillId="0" borderId="5" xfId="0" applyFont="1" applyFill="1" applyBorder="1" applyAlignment="1"/>
    <xf numFmtId="0" fontId="12" fillId="0" borderId="1" xfId="3" applyFont="1" applyBorder="1" applyAlignment="1" applyProtection="1">
      <alignment horizontal="center" vertical="center" wrapText="1"/>
      <protection locked="0"/>
    </xf>
    <xf numFmtId="177" fontId="12" fillId="3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9" fontId="11" fillId="0" borderId="1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4" applyNumberFormat="1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11" fillId="0" borderId="1" xfId="3" applyFont="1" applyBorder="1" applyAlignment="1">
      <alignment vertical="center"/>
    </xf>
    <xf numFmtId="178" fontId="11" fillId="0" borderId="1" xfId="4" applyNumberFormat="1" applyFont="1" applyBorder="1" applyAlignment="1">
      <alignment horizontal="center" vertical="center"/>
    </xf>
    <xf numFmtId="0" fontId="2" fillId="0" borderId="0" xfId="3" applyAlignment="1">
      <alignment vertical="center"/>
    </xf>
    <xf numFmtId="0" fontId="11" fillId="0" borderId="1" xfId="3" applyFont="1" applyBorder="1" applyAlignment="1">
      <alignment vertical="center" wrapText="1"/>
    </xf>
    <xf numFmtId="0" fontId="11" fillId="0" borderId="6" xfId="3" applyFont="1" applyBorder="1" applyAlignment="1">
      <alignment vertical="center" wrapText="1"/>
    </xf>
    <xf numFmtId="0" fontId="11" fillId="0" borderId="1" xfId="3" applyFont="1" applyBorder="1" applyAlignment="1">
      <alignment horizontal="left" vertical="center" wrapText="1"/>
    </xf>
    <xf numFmtId="178" fontId="11" fillId="0" borderId="1" xfId="3" applyNumberFormat="1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1" fillId="0" borderId="0" xfId="3" applyFont="1" applyAlignment="1">
      <alignment vertical="center" wrapText="1"/>
    </xf>
    <xf numFmtId="0" fontId="11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3" fillId="0" borderId="0" xfId="3" applyFont="1" applyAlignment="1">
      <alignment horizontal="center" vertical="center"/>
    </xf>
    <xf numFmtId="0" fontId="2" fillId="0" borderId="0" xfId="3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12" fillId="0" borderId="1" xfId="3" applyFont="1" applyBorder="1" applyAlignment="1" applyProtection="1">
      <alignment horizontal="center" vertical="center"/>
      <protection locked="0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176" fontId="12" fillId="0" borderId="1" xfId="3" applyNumberFormat="1" applyFont="1" applyFill="1" applyBorder="1" applyAlignment="1" applyProtection="1">
      <alignment horizontal="center" vertical="center" wrapText="1"/>
    </xf>
    <xf numFmtId="177" fontId="12" fillId="3" borderId="1" xfId="3" applyNumberFormat="1" applyFont="1" applyFill="1" applyBorder="1" applyAlignment="1" applyProtection="1">
      <alignment horizontal="center" vertical="center" wrapText="1"/>
    </xf>
    <xf numFmtId="177" fontId="12" fillId="3" borderId="6" xfId="3" applyNumberFormat="1" applyFont="1" applyFill="1" applyBorder="1" applyAlignment="1" applyProtection="1">
      <alignment horizontal="center" vertical="center" wrapText="1"/>
    </xf>
    <xf numFmtId="177" fontId="12" fillId="3" borderId="7" xfId="3" applyNumberFormat="1" applyFont="1" applyFill="1" applyBorder="1" applyAlignment="1" applyProtection="1">
      <alignment horizontal="center" vertical="center" wrapText="1"/>
    </xf>
    <xf numFmtId="177" fontId="12" fillId="3" borderId="8" xfId="3" applyNumberFormat="1" applyFont="1" applyFill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0" fillId="0" borderId="5" xfId="3" applyFont="1" applyBorder="1" applyAlignment="1" applyProtection="1">
      <alignment horizontal="left" vertical="center"/>
      <protection locked="0"/>
    </xf>
    <xf numFmtId="0" fontId="11" fillId="0" borderId="6" xfId="3" applyFont="1" applyBorder="1" applyAlignment="1" applyProtection="1">
      <alignment horizontal="left" vertical="center"/>
      <protection locked="0"/>
    </xf>
    <xf numFmtId="0" fontId="11" fillId="0" borderId="7" xfId="3" applyFont="1" applyBorder="1" applyAlignment="1" applyProtection="1">
      <alignment horizontal="left" vertical="center"/>
      <protection locked="0"/>
    </xf>
    <xf numFmtId="0" fontId="11" fillId="0" borderId="8" xfId="3" applyFont="1" applyBorder="1" applyAlignment="1" applyProtection="1">
      <alignment horizontal="left" vertical="center"/>
      <protection locked="0"/>
    </xf>
    <xf numFmtId="0" fontId="12" fillId="0" borderId="1" xfId="3" applyFont="1" applyBorder="1" applyAlignment="1" applyProtection="1">
      <alignment horizontal="center" vertical="center"/>
    </xf>
    <xf numFmtId="177" fontId="12" fillId="0" borderId="1" xfId="3" applyNumberFormat="1" applyFont="1" applyBorder="1" applyAlignment="1" applyProtection="1">
      <alignment horizontal="center" vertical="center" wrapText="1"/>
    </xf>
    <xf numFmtId="177" fontId="12" fillId="0" borderId="2" xfId="3" applyNumberFormat="1" applyFont="1" applyBorder="1" applyAlignment="1" applyProtection="1">
      <alignment horizontal="center" vertical="center" wrapText="1"/>
    </xf>
    <xf numFmtId="177" fontId="12" fillId="0" borderId="4" xfId="3" applyNumberFormat="1" applyFont="1" applyBorder="1" applyAlignment="1" applyProtection="1">
      <alignment horizontal="center" vertical="center" wrapText="1"/>
    </xf>
  </cellXfs>
  <cellStyles count="5">
    <cellStyle name="百分比 2" xfId="4"/>
    <cellStyle name="常规" xfId="0" builtinId="0"/>
    <cellStyle name="常规 2" xfId="1"/>
    <cellStyle name="常规 2 2" xfId="2"/>
    <cellStyle name="常规 3" xfId="3"/>
  </cellStyles>
  <dxfs count="2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pane ySplit="2" topLeftCell="A3" activePane="bottomLeft" state="frozen"/>
      <selection pane="bottomLeft" activeCell="D17" sqref="D17"/>
    </sheetView>
  </sheetViews>
  <sheetFormatPr defaultColWidth="8.88671875" defaultRowHeight="13.8"/>
  <cols>
    <col min="1" max="1" width="20.44140625" style="40" bestFit="1" customWidth="1"/>
    <col min="2" max="3" width="17.44140625" style="40" customWidth="1"/>
    <col min="4" max="4" width="35.88671875" style="41" bestFit="1" customWidth="1"/>
    <col min="5" max="5" width="8.88671875" style="40"/>
    <col min="6" max="6" width="15.77734375" style="40" customWidth="1"/>
    <col min="7" max="7" width="14.109375" style="40" customWidth="1"/>
    <col min="8" max="8" width="12.88671875" style="40" customWidth="1"/>
    <col min="9" max="9" width="14.77734375" style="40" customWidth="1"/>
    <col min="10" max="10" width="16.44140625" style="40" customWidth="1"/>
    <col min="11" max="11" width="14.77734375" style="39" bestFit="1" customWidth="1"/>
    <col min="12" max="16384" width="8.88671875" style="39"/>
  </cols>
  <sheetData>
    <row r="1" spans="1:11" s="60" customFormat="1" ht="17.399999999999999">
      <c r="A1" s="101" t="s">
        <v>374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37" customFormat="1" ht="27.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62</v>
      </c>
      <c r="J2" s="2" t="s">
        <v>9</v>
      </c>
      <c r="K2" s="57" t="s">
        <v>371</v>
      </c>
    </row>
    <row r="3" spans="1:11" s="44" customFormat="1" ht="16.05" customHeight="1">
      <c r="A3" s="95" t="s">
        <v>159</v>
      </c>
      <c r="B3" s="20" t="s">
        <v>11</v>
      </c>
      <c r="C3" s="20" t="s">
        <v>159</v>
      </c>
      <c r="D3" s="27" t="s">
        <v>160</v>
      </c>
      <c r="E3" s="25">
        <v>85</v>
      </c>
      <c r="F3" s="20" t="s">
        <v>161</v>
      </c>
      <c r="G3" s="18" t="s">
        <v>14</v>
      </c>
      <c r="H3" s="50">
        <v>12000</v>
      </c>
      <c r="I3" s="43">
        <v>45383</v>
      </c>
      <c r="J3" s="43">
        <v>45747</v>
      </c>
      <c r="K3" s="58"/>
    </row>
    <row r="4" spans="1:11" s="44" customFormat="1" ht="16.05" customHeight="1">
      <c r="A4" s="96" t="s">
        <v>159</v>
      </c>
      <c r="B4" s="20" t="s">
        <v>15</v>
      </c>
      <c r="C4" s="20" t="s">
        <v>159</v>
      </c>
      <c r="D4" s="27" t="s">
        <v>162</v>
      </c>
      <c r="E4" s="25">
        <v>75</v>
      </c>
      <c r="F4" s="20" t="s">
        <v>161</v>
      </c>
      <c r="G4" s="18" t="s">
        <v>14</v>
      </c>
      <c r="H4" s="50">
        <v>1650</v>
      </c>
      <c r="I4" s="43">
        <v>45383</v>
      </c>
      <c r="J4" s="43">
        <v>45747</v>
      </c>
      <c r="K4" s="58"/>
    </row>
    <row r="5" spans="1:11" s="44" customFormat="1" ht="16.05" customHeight="1">
      <c r="A5" s="97" t="s">
        <v>159</v>
      </c>
      <c r="B5" s="20" t="s">
        <v>18</v>
      </c>
      <c r="C5" s="20" t="s">
        <v>159</v>
      </c>
      <c r="D5" s="27" t="s">
        <v>163</v>
      </c>
      <c r="E5" s="25">
        <v>120</v>
      </c>
      <c r="F5" s="20" t="s">
        <v>161</v>
      </c>
      <c r="G5" s="18" t="s">
        <v>14</v>
      </c>
      <c r="H5" s="50">
        <v>6600</v>
      </c>
      <c r="I5" s="43">
        <v>45383</v>
      </c>
      <c r="J5" s="43">
        <v>45747</v>
      </c>
      <c r="K5" s="58"/>
    </row>
    <row r="6" spans="1:11" s="44" customFormat="1" ht="16.05" customHeight="1">
      <c r="A6" s="95" t="s">
        <v>212</v>
      </c>
      <c r="B6" s="20" t="s">
        <v>11</v>
      </c>
      <c r="C6" s="20" t="s">
        <v>212</v>
      </c>
      <c r="D6" s="27" t="s">
        <v>213</v>
      </c>
      <c r="E6" s="45">
        <v>85</v>
      </c>
      <c r="F6" s="20" t="s">
        <v>214</v>
      </c>
      <c r="G6" s="18" t="s">
        <v>14</v>
      </c>
      <c r="H6" s="50">
        <v>45103</v>
      </c>
      <c r="I6" s="43">
        <v>45383</v>
      </c>
      <c r="J6" s="43">
        <v>45747</v>
      </c>
      <c r="K6" s="58"/>
    </row>
    <row r="7" spans="1:11" s="44" customFormat="1" ht="16.05" customHeight="1">
      <c r="A7" s="96" t="s">
        <v>212</v>
      </c>
      <c r="B7" s="20" t="s">
        <v>15</v>
      </c>
      <c r="C7" s="20" t="s">
        <v>212</v>
      </c>
      <c r="D7" s="27" t="s">
        <v>215</v>
      </c>
      <c r="E7" s="45">
        <v>63</v>
      </c>
      <c r="F7" s="20" t="s">
        <v>214</v>
      </c>
      <c r="G7" s="18" t="s">
        <v>14</v>
      </c>
      <c r="H7" s="50">
        <v>11974</v>
      </c>
      <c r="I7" s="43">
        <v>45383</v>
      </c>
      <c r="J7" s="43">
        <v>45747</v>
      </c>
      <c r="K7" s="58"/>
    </row>
    <row r="8" spans="1:11" s="44" customFormat="1" ht="16.05" customHeight="1">
      <c r="A8" s="96" t="s">
        <v>212</v>
      </c>
      <c r="B8" s="20" t="s">
        <v>18</v>
      </c>
      <c r="C8" s="20" t="s">
        <v>212</v>
      </c>
      <c r="D8" s="27" t="s">
        <v>216</v>
      </c>
      <c r="E8" s="45">
        <v>127</v>
      </c>
      <c r="F8" s="20" t="s">
        <v>214</v>
      </c>
      <c r="G8" s="18" t="s">
        <v>14</v>
      </c>
      <c r="H8" s="50">
        <v>5000</v>
      </c>
      <c r="I8" s="43">
        <v>45383</v>
      </c>
      <c r="J8" s="43">
        <v>45747</v>
      </c>
      <c r="K8" s="58"/>
    </row>
    <row r="9" spans="1:11" s="44" customFormat="1" ht="16.05" customHeight="1">
      <c r="A9" s="97" t="s">
        <v>212</v>
      </c>
      <c r="B9" s="20" t="s">
        <v>87</v>
      </c>
      <c r="C9" s="20" t="s">
        <v>212</v>
      </c>
      <c r="D9" s="27" t="s">
        <v>217</v>
      </c>
      <c r="E9" s="45">
        <v>57</v>
      </c>
      <c r="F9" s="20" t="s">
        <v>218</v>
      </c>
      <c r="G9" s="18" t="s">
        <v>26</v>
      </c>
      <c r="H9" s="50">
        <v>1500</v>
      </c>
      <c r="I9" s="43">
        <v>45383</v>
      </c>
      <c r="J9" s="43">
        <v>45747</v>
      </c>
      <c r="K9" s="58"/>
    </row>
    <row r="10" spans="1:11" s="44" customFormat="1" ht="16.05" customHeight="1">
      <c r="A10" s="95" t="s">
        <v>219</v>
      </c>
      <c r="B10" s="20" t="s">
        <v>220</v>
      </c>
      <c r="C10" s="20" t="s">
        <v>219</v>
      </c>
      <c r="D10" s="27" t="s">
        <v>221</v>
      </c>
      <c r="E10" s="45">
        <v>20</v>
      </c>
      <c r="F10" s="20" t="s">
        <v>222</v>
      </c>
      <c r="G10" s="18" t="s">
        <v>14</v>
      </c>
      <c r="H10" s="50">
        <v>3000</v>
      </c>
      <c r="I10" s="43">
        <v>45383</v>
      </c>
      <c r="J10" s="43">
        <v>45747</v>
      </c>
      <c r="K10" s="58"/>
    </row>
    <row r="11" spans="1:11" s="44" customFormat="1" ht="16.05" customHeight="1">
      <c r="A11" s="96" t="s">
        <v>219</v>
      </c>
      <c r="B11" s="20" t="s">
        <v>11</v>
      </c>
      <c r="C11" s="20" t="s">
        <v>219</v>
      </c>
      <c r="D11" s="27" t="s">
        <v>223</v>
      </c>
      <c r="E11" s="45">
        <v>10</v>
      </c>
      <c r="F11" s="20" t="s">
        <v>224</v>
      </c>
      <c r="G11" s="18" t="s">
        <v>14</v>
      </c>
      <c r="H11" s="50">
        <v>100000</v>
      </c>
      <c r="I11" s="43">
        <v>45383</v>
      </c>
      <c r="J11" s="43">
        <v>45747</v>
      </c>
      <c r="K11" s="58"/>
    </row>
    <row r="12" spans="1:11" s="44" customFormat="1" ht="16.05" customHeight="1">
      <c r="A12" s="96" t="s">
        <v>219</v>
      </c>
      <c r="B12" s="20" t="s">
        <v>15</v>
      </c>
      <c r="C12" s="20" t="s">
        <v>219</v>
      </c>
      <c r="D12" s="27" t="s">
        <v>225</v>
      </c>
      <c r="E12" s="45">
        <v>30</v>
      </c>
      <c r="F12" s="20" t="s">
        <v>226</v>
      </c>
      <c r="G12" s="18" t="s">
        <v>14</v>
      </c>
      <c r="H12" s="50">
        <v>19000</v>
      </c>
      <c r="I12" s="43">
        <v>45383</v>
      </c>
      <c r="J12" s="43">
        <v>45747</v>
      </c>
      <c r="K12" s="58"/>
    </row>
    <row r="13" spans="1:11" s="44" customFormat="1" ht="16.05" customHeight="1">
      <c r="A13" s="96" t="s">
        <v>219</v>
      </c>
      <c r="B13" s="20" t="s">
        <v>18</v>
      </c>
      <c r="C13" s="20" t="s">
        <v>219</v>
      </c>
      <c r="D13" s="27" t="s">
        <v>227</v>
      </c>
      <c r="E13" s="45">
        <v>65</v>
      </c>
      <c r="F13" s="20" t="s">
        <v>228</v>
      </c>
      <c r="G13" s="18" t="s">
        <v>14</v>
      </c>
      <c r="H13" s="50">
        <v>20000</v>
      </c>
      <c r="I13" s="43">
        <v>45383</v>
      </c>
      <c r="J13" s="43">
        <v>45747</v>
      </c>
      <c r="K13" s="58"/>
    </row>
    <row r="14" spans="1:11" s="44" customFormat="1" ht="16.05" customHeight="1">
      <c r="A14" s="96" t="s">
        <v>219</v>
      </c>
      <c r="B14" s="20" t="s">
        <v>76</v>
      </c>
      <c r="C14" s="20" t="s">
        <v>219</v>
      </c>
      <c r="D14" s="27" t="s">
        <v>229</v>
      </c>
      <c r="E14" s="45">
        <v>140</v>
      </c>
      <c r="F14" s="20" t="s">
        <v>78</v>
      </c>
      <c r="G14" s="18" t="s">
        <v>26</v>
      </c>
      <c r="H14" s="50">
        <v>500</v>
      </c>
      <c r="I14" s="43">
        <v>45383</v>
      </c>
      <c r="J14" s="43">
        <v>45747</v>
      </c>
      <c r="K14" s="58"/>
    </row>
    <row r="15" spans="1:11" s="44" customFormat="1" ht="16.05" customHeight="1">
      <c r="A15" s="97" t="s">
        <v>219</v>
      </c>
      <c r="B15" s="20" t="s">
        <v>20</v>
      </c>
      <c r="C15" s="20" t="s">
        <v>219</v>
      </c>
      <c r="D15" s="27" t="s">
        <v>230</v>
      </c>
      <c r="E15" s="45">
        <v>90</v>
      </c>
      <c r="F15" s="20" t="s">
        <v>231</v>
      </c>
      <c r="G15" s="18" t="s">
        <v>14</v>
      </c>
      <c r="H15" s="50">
        <v>200</v>
      </c>
      <c r="I15" s="43">
        <v>45383</v>
      </c>
      <c r="J15" s="43">
        <v>45747</v>
      </c>
      <c r="K15" s="58"/>
    </row>
    <row r="16" spans="1:11" s="44" customFormat="1" ht="16.05" customHeight="1">
      <c r="A16" s="95" t="s">
        <v>232</v>
      </c>
      <c r="B16" s="20" t="s">
        <v>11</v>
      </c>
      <c r="C16" s="20" t="s">
        <v>232</v>
      </c>
      <c r="D16" s="27" t="s">
        <v>233</v>
      </c>
      <c r="E16" s="45">
        <v>89</v>
      </c>
      <c r="F16" s="20" t="s">
        <v>234</v>
      </c>
      <c r="G16" s="18" t="s">
        <v>14</v>
      </c>
      <c r="H16" s="50">
        <v>15984</v>
      </c>
      <c r="I16" s="43">
        <v>45383</v>
      </c>
      <c r="J16" s="43">
        <v>45747</v>
      </c>
      <c r="K16" s="58"/>
    </row>
    <row r="17" spans="1:11" s="44" customFormat="1" ht="16.05" customHeight="1">
      <c r="A17" s="96" t="s">
        <v>232</v>
      </c>
      <c r="B17" s="20" t="s">
        <v>15</v>
      </c>
      <c r="C17" s="20" t="s">
        <v>232</v>
      </c>
      <c r="D17" s="27" t="s">
        <v>235</v>
      </c>
      <c r="E17" s="45">
        <v>79</v>
      </c>
      <c r="F17" s="20" t="s">
        <v>236</v>
      </c>
      <c r="G17" s="18" t="s">
        <v>14</v>
      </c>
      <c r="H17" s="50">
        <v>3000</v>
      </c>
      <c r="I17" s="43">
        <v>45383</v>
      </c>
      <c r="J17" s="43">
        <v>45747</v>
      </c>
      <c r="K17" s="58"/>
    </row>
    <row r="18" spans="1:11" s="44" customFormat="1" ht="16.05" customHeight="1">
      <c r="A18" s="96" t="s">
        <v>232</v>
      </c>
      <c r="B18" s="20" t="s">
        <v>110</v>
      </c>
      <c r="C18" s="20" t="s">
        <v>232</v>
      </c>
      <c r="D18" s="27" t="s">
        <v>237</v>
      </c>
      <c r="E18" s="45">
        <v>115</v>
      </c>
      <c r="F18" s="20" t="s">
        <v>238</v>
      </c>
      <c r="G18" s="18" t="s">
        <v>14</v>
      </c>
      <c r="H18" s="50">
        <v>500</v>
      </c>
      <c r="I18" s="43">
        <v>45383</v>
      </c>
      <c r="J18" s="43">
        <v>45747</v>
      </c>
      <c r="K18" s="58"/>
    </row>
    <row r="19" spans="1:11" s="44" customFormat="1" ht="16.05" customHeight="1">
      <c r="A19" s="96" t="s">
        <v>232</v>
      </c>
      <c r="B19" s="20" t="s">
        <v>18</v>
      </c>
      <c r="C19" s="20" t="s">
        <v>232</v>
      </c>
      <c r="D19" s="27" t="s">
        <v>239</v>
      </c>
      <c r="E19" s="45">
        <v>140</v>
      </c>
      <c r="F19" s="20" t="s">
        <v>240</v>
      </c>
      <c r="G19" s="18" t="s">
        <v>14</v>
      </c>
      <c r="H19" s="50">
        <v>4000</v>
      </c>
      <c r="I19" s="43">
        <v>45383</v>
      </c>
      <c r="J19" s="43">
        <v>45747</v>
      </c>
      <c r="K19" s="58"/>
    </row>
    <row r="20" spans="1:11" s="44" customFormat="1" ht="16.05" customHeight="1">
      <c r="A20" s="97" t="s">
        <v>232</v>
      </c>
      <c r="B20" s="20" t="s">
        <v>87</v>
      </c>
      <c r="C20" s="20" t="s">
        <v>232</v>
      </c>
      <c r="D20" s="27" t="s">
        <v>241</v>
      </c>
      <c r="E20" s="45">
        <v>45</v>
      </c>
      <c r="F20" s="20" t="s">
        <v>242</v>
      </c>
      <c r="G20" s="18" t="s">
        <v>14</v>
      </c>
      <c r="H20" s="50">
        <v>600</v>
      </c>
      <c r="I20" s="43">
        <v>45383</v>
      </c>
      <c r="J20" s="43">
        <v>45747</v>
      </c>
      <c r="K20" s="58"/>
    </row>
    <row r="21" spans="1:11" s="44" customFormat="1" ht="16.05" customHeight="1">
      <c r="A21" s="95" t="s">
        <v>243</v>
      </c>
      <c r="B21" s="20" t="s">
        <v>11</v>
      </c>
      <c r="C21" s="20" t="s">
        <v>243</v>
      </c>
      <c r="D21" s="27" t="s">
        <v>244</v>
      </c>
      <c r="E21" s="45">
        <v>108</v>
      </c>
      <c r="F21" s="20" t="s">
        <v>13</v>
      </c>
      <c r="G21" s="18" t="s">
        <v>14</v>
      </c>
      <c r="H21" s="50">
        <v>27000</v>
      </c>
      <c r="I21" s="43">
        <v>45383</v>
      </c>
      <c r="J21" s="43">
        <v>45747</v>
      </c>
      <c r="K21" s="58"/>
    </row>
    <row r="22" spans="1:11" s="44" customFormat="1" ht="16.05" customHeight="1">
      <c r="A22" s="96" t="s">
        <v>243</v>
      </c>
      <c r="B22" s="20" t="s">
        <v>15</v>
      </c>
      <c r="C22" s="20" t="s">
        <v>243</v>
      </c>
      <c r="D22" s="27" t="s">
        <v>245</v>
      </c>
      <c r="E22" s="45">
        <v>98</v>
      </c>
      <c r="F22" s="20" t="s">
        <v>246</v>
      </c>
      <c r="G22" s="18" t="s">
        <v>14</v>
      </c>
      <c r="H22" s="50">
        <v>6000</v>
      </c>
      <c r="I22" s="43">
        <v>45383</v>
      </c>
      <c r="J22" s="43">
        <v>45747</v>
      </c>
      <c r="K22" s="58"/>
    </row>
    <row r="23" spans="1:11" s="44" customFormat="1" ht="16.05" customHeight="1">
      <c r="A23" s="96" t="s">
        <v>243</v>
      </c>
      <c r="B23" s="20" t="s">
        <v>18</v>
      </c>
      <c r="C23" s="20" t="s">
        <v>243</v>
      </c>
      <c r="D23" s="27" t="s">
        <v>247</v>
      </c>
      <c r="E23" s="45">
        <v>150</v>
      </c>
      <c r="F23" s="20" t="s">
        <v>13</v>
      </c>
      <c r="G23" s="18" t="s">
        <v>14</v>
      </c>
      <c r="H23" s="50">
        <v>10000</v>
      </c>
      <c r="I23" s="43">
        <v>45383</v>
      </c>
      <c r="J23" s="43">
        <v>45747</v>
      </c>
      <c r="K23" s="58"/>
    </row>
    <row r="24" spans="1:11" s="44" customFormat="1" ht="16.05" customHeight="1">
      <c r="A24" s="97" t="s">
        <v>243</v>
      </c>
      <c r="B24" s="20" t="s">
        <v>87</v>
      </c>
      <c r="C24" s="20" t="s">
        <v>243</v>
      </c>
      <c r="D24" s="27" t="s">
        <v>248</v>
      </c>
      <c r="E24" s="45">
        <v>34</v>
      </c>
      <c r="F24" s="20" t="s">
        <v>104</v>
      </c>
      <c r="G24" s="18" t="s">
        <v>26</v>
      </c>
      <c r="H24" s="50">
        <v>2000</v>
      </c>
      <c r="I24" s="43">
        <v>45383</v>
      </c>
      <c r="J24" s="43">
        <v>45747</v>
      </c>
      <c r="K24" s="58"/>
    </row>
    <row r="25" spans="1:11" s="44" customFormat="1" ht="16.05" customHeight="1">
      <c r="A25" s="95" t="s">
        <v>249</v>
      </c>
      <c r="B25" s="20" t="s">
        <v>11</v>
      </c>
      <c r="C25" s="20" t="s">
        <v>249</v>
      </c>
      <c r="D25" s="27" t="s">
        <v>250</v>
      </c>
      <c r="E25" s="45">
        <v>100</v>
      </c>
      <c r="F25" s="20" t="s">
        <v>251</v>
      </c>
      <c r="G25" s="18" t="s">
        <v>14</v>
      </c>
      <c r="H25" s="50">
        <v>22000</v>
      </c>
      <c r="I25" s="43">
        <v>45383</v>
      </c>
      <c r="J25" s="43">
        <v>45747</v>
      </c>
      <c r="K25" s="58"/>
    </row>
    <row r="26" spans="1:11" s="44" customFormat="1" ht="16.05" customHeight="1">
      <c r="A26" s="96" t="s">
        <v>249</v>
      </c>
      <c r="B26" s="20" t="s">
        <v>15</v>
      </c>
      <c r="C26" s="20" t="s">
        <v>249</v>
      </c>
      <c r="D26" s="27" t="s">
        <v>252</v>
      </c>
      <c r="E26" s="45">
        <v>94</v>
      </c>
      <c r="F26" s="20" t="s">
        <v>251</v>
      </c>
      <c r="G26" s="18" t="s">
        <v>14</v>
      </c>
      <c r="H26" s="50">
        <v>11000</v>
      </c>
      <c r="I26" s="43">
        <v>45383</v>
      </c>
      <c r="J26" s="43">
        <v>45747</v>
      </c>
      <c r="K26" s="58"/>
    </row>
    <row r="27" spans="1:11" s="44" customFormat="1" ht="16.05" customHeight="1">
      <c r="A27" s="96" t="s">
        <v>249</v>
      </c>
      <c r="B27" s="20" t="s">
        <v>18</v>
      </c>
      <c r="C27" s="20" t="s">
        <v>249</v>
      </c>
      <c r="D27" s="27" t="s">
        <v>253</v>
      </c>
      <c r="E27" s="45">
        <v>113</v>
      </c>
      <c r="F27" s="20" t="s">
        <v>251</v>
      </c>
      <c r="G27" s="18" t="s">
        <v>14</v>
      </c>
      <c r="H27" s="50">
        <v>3500</v>
      </c>
      <c r="I27" s="43">
        <v>45383</v>
      </c>
      <c r="J27" s="43">
        <v>45747</v>
      </c>
      <c r="K27" s="58"/>
    </row>
    <row r="28" spans="1:11" s="44" customFormat="1" ht="16.05" customHeight="1">
      <c r="A28" s="97" t="s">
        <v>249</v>
      </c>
      <c r="B28" s="20" t="s">
        <v>20</v>
      </c>
      <c r="C28" s="20" t="s">
        <v>249</v>
      </c>
      <c r="D28" s="27" t="s">
        <v>254</v>
      </c>
      <c r="E28" s="45">
        <v>180</v>
      </c>
      <c r="F28" s="20" t="s">
        <v>251</v>
      </c>
      <c r="G28" s="18" t="s">
        <v>14</v>
      </c>
      <c r="H28" s="50">
        <v>1000</v>
      </c>
      <c r="I28" s="43">
        <v>45383</v>
      </c>
      <c r="J28" s="43">
        <v>45747</v>
      </c>
      <c r="K28" s="58"/>
    </row>
    <row r="29" spans="1:11" s="44" customFormat="1" ht="16.05" customHeight="1">
      <c r="A29" s="95" t="s">
        <v>255</v>
      </c>
      <c r="B29" s="20" t="s">
        <v>67</v>
      </c>
      <c r="C29" s="20" t="s">
        <v>255</v>
      </c>
      <c r="D29" s="27" t="s">
        <v>256</v>
      </c>
      <c r="E29" s="45">
        <v>120</v>
      </c>
      <c r="F29" s="20" t="s">
        <v>257</v>
      </c>
      <c r="G29" s="18" t="s">
        <v>14</v>
      </c>
      <c r="H29" s="50">
        <v>60000</v>
      </c>
      <c r="I29" s="43">
        <v>45383</v>
      </c>
      <c r="J29" s="43">
        <v>45747</v>
      </c>
      <c r="K29" s="58"/>
    </row>
    <row r="30" spans="1:11" s="44" customFormat="1" ht="16.05" customHeight="1">
      <c r="A30" s="96" t="s">
        <v>255</v>
      </c>
      <c r="B30" s="20" t="s">
        <v>15</v>
      </c>
      <c r="C30" s="20" t="s">
        <v>255</v>
      </c>
      <c r="D30" s="27" t="s">
        <v>258</v>
      </c>
      <c r="E30" s="45">
        <v>110</v>
      </c>
      <c r="F30" s="20" t="s">
        <v>259</v>
      </c>
      <c r="G30" s="18" t="s">
        <v>31</v>
      </c>
      <c r="H30" s="50">
        <v>4500</v>
      </c>
      <c r="I30" s="43">
        <v>45383</v>
      </c>
      <c r="J30" s="43">
        <v>45747</v>
      </c>
      <c r="K30" s="58"/>
    </row>
    <row r="31" spans="1:11" s="44" customFormat="1" ht="16.05" customHeight="1">
      <c r="A31" s="97" t="s">
        <v>255</v>
      </c>
      <c r="B31" s="20" t="s">
        <v>18</v>
      </c>
      <c r="C31" s="20" t="s">
        <v>255</v>
      </c>
      <c r="D31" s="27" t="s">
        <v>260</v>
      </c>
      <c r="E31" s="45">
        <v>120</v>
      </c>
      <c r="F31" s="20" t="s">
        <v>261</v>
      </c>
      <c r="G31" s="18" t="s">
        <v>14</v>
      </c>
      <c r="H31" s="50">
        <v>20000</v>
      </c>
      <c r="I31" s="43">
        <v>45383</v>
      </c>
      <c r="J31" s="43">
        <v>45747</v>
      </c>
      <c r="K31" s="58"/>
    </row>
    <row r="32" spans="1:11" s="44" customFormat="1" ht="16.05" customHeight="1">
      <c r="A32" s="95" t="s">
        <v>167</v>
      </c>
      <c r="B32" s="20" t="s">
        <v>11</v>
      </c>
      <c r="C32" s="20" t="s">
        <v>167</v>
      </c>
      <c r="D32" s="27" t="s">
        <v>168</v>
      </c>
      <c r="E32" s="25">
        <v>110</v>
      </c>
      <c r="F32" s="20" t="s">
        <v>169</v>
      </c>
      <c r="G32" s="18" t="s">
        <v>14</v>
      </c>
      <c r="H32" s="50">
        <v>45000</v>
      </c>
      <c r="I32" s="43">
        <v>45383</v>
      </c>
      <c r="J32" s="43">
        <v>45747</v>
      </c>
      <c r="K32" s="58"/>
    </row>
    <row r="33" spans="1:11" s="44" customFormat="1" ht="16.05" customHeight="1">
      <c r="A33" s="96" t="s">
        <v>167</v>
      </c>
      <c r="B33" s="20" t="s">
        <v>41</v>
      </c>
      <c r="C33" s="20" t="s">
        <v>167</v>
      </c>
      <c r="D33" s="27" t="s">
        <v>170</v>
      </c>
      <c r="E33" s="25">
        <v>105</v>
      </c>
      <c r="F33" s="20" t="s">
        <v>171</v>
      </c>
      <c r="G33" s="18" t="s">
        <v>26</v>
      </c>
      <c r="H33" s="50">
        <v>150</v>
      </c>
      <c r="I33" s="43">
        <v>45383</v>
      </c>
      <c r="J33" s="43">
        <v>45747</v>
      </c>
      <c r="K33" s="58"/>
    </row>
    <row r="34" spans="1:11" s="44" customFormat="1" ht="16.05" customHeight="1">
      <c r="A34" s="96" t="s">
        <v>167</v>
      </c>
      <c r="B34" s="20" t="s">
        <v>15</v>
      </c>
      <c r="C34" s="20" t="s">
        <v>167</v>
      </c>
      <c r="D34" s="27" t="s">
        <v>172</v>
      </c>
      <c r="E34" s="25">
        <v>90</v>
      </c>
      <c r="F34" s="20" t="s">
        <v>173</v>
      </c>
      <c r="G34" s="18" t="s">
        <v>31</v>
      </c>
      <c r="H34" s="50">
        <v>15000</v>
      </c>
      <c r="I34" s="43">
        <v>45383</v>
      </c>
      <c r="J34" s="43">
        <v>45747</v>
      </c>
      <c r="K34" s="58"/>
    </row>
    <row r="35" spans="1:11" s="44" customFormat="1" ht="16.05" customHeight="1">
      <c r="A35" s="96" t="s">
        <v>167</v>
      </c>
      <c r="B35" s="20" t="s">
        <v>18</v>
      </c>
      <c r="C35" s="20" t="s">
        <v>167</v>
      </c>
      <c r="D35" s="27" t="s">
        <v>174</v>
      </c>
      <c r="E35" s="25">
        <v>130</v>
      </c>
      <c r="F35" s="20" t="s">
        <v>175</v>
      </c>
      <c r="G35" s="18" t="s">
        <v>31</v>
      </c>
      <c r="H35" s="50">
        <v>16000</v>
      </c>
      <c r="I35" s="43">
        <v>45383</v>
      </c>
      <c r="J35" s="43">
        <v>45747</v>
      </c>
      <c r="K35" s="58"/>
    </row>
    <row r="36" spans="1:11" s="44" customFormat="1" ht="16.05" customHeight="1">
      <c r="A36" s="96" t="s">
        <v>167</v>
      </c>
      <c r="B36" s="20" t="s">
        <v>20</v>
      </c>
      <c r="C36" s="20" t="s">
        <v>167</v>
      </c>
      <c r="D36" s="27" t="s">
        <v>176</v>
      </c>
      <c r="E36" s="25">
        <v>200</v>
      </c>
      <c r="F36" s="20" t="s">
        <v>177</v>
      </c>
      <c r="G36" s="18" t="s">
        <v>31</v>
      </c>
      <c r="H36" s="50">
        <v>5000</v>
      </c>
      <c r="I36" s="43">
        <v>45383</v>
      </c>
      <c r="J36" s="43">
        <v>45747</v>
      </c>
      <c r="K36" s="58"/>
    </row>
    <row r="37" spans="1:11" s="44" customFormat="1" ht="16.05" customHeight="1">
      <c r="A37" s="96" t="s">
        <v>167</v>
      </c>
      <c r="B37" s="20" t="s">
        <v>145</v>
      </c>
      <c r="C37" s="20" t="s">
        <v>167</v>
      </c>
      <c r="D37" s="27" t="s">
        <v>178</v>
      </c>
      <c r="E37" s="25">
        <v>100</v>
      </c>
      <c r="F37" s="20" t="s">
        <v>179</v>
      </c>
      <c r="G37" s="18" t="s">
        <v>366</v>
      </c>
      <c r="H37" s="50">
        <v>1800</v>
      </c>
      <c r="I37" s="43">
        <v>45383</v>
      </c>
      <c r="J37" s="43">
        <v>45747</v>
      </c>
      <c r="K37" s="58"/>
    </row>
    <row r="38" spans="1:11" s="44" customFormat="1" ht="16.05" customHeight="1">
      <c r="A38" s="97" t="s">
        <v>167</v>
      </c>
      <c r="B38" s="20" t="s">
        <v>87</v>
      </c>
      <c r="C38" s="20" t="s">
        <v>167</v>
      </c>
      <c r="D38" s="27" t="s">
        <v>180</v>
      </c>
      <c r="E38" s="51">
        <v>40</v>
      </c>
      <c r="F38" s="20" t="s">
        <v>89</v>
      </c>
      <c r="G38" s="18" t="s">
        <v>26</v>
      </c>
      <c r="H38" s="50">
        <v>1800</v>
      </c>
      <c r="I38" s="43">
        <v>45383</v>
      </c>
      <c r="J38" s="43">
        <v>45747</v>
      </c>
      <c r="K38" s="58"/>
    </row>
    <row r="39" spans="1:11" s="44" customFormat="1" ht="16.05" customHeight="1">
      <c r="A39" s="95" t="s">
        <v>188</v>
      </c>
      <c r="B39" s="20" t="s">
        <v>11</v>
      </c>
      <c r="C39" s="20" t="s">
        <v>189</v>
      </c>
      <c r="D39" s="27" t="s">
        <v>190</v>
      </c>
      <c r="E39" s="45">
        <v>150</v>
      </c>
      <c r="F39" s="20" t="s">
        <v>191</v>
      </c>
      <c r="G39" s="18" t="s">
        <v>14</v>
      </c>
      <c r="H39" s="50">
        <v>35000</v>
      </c>
      <c r="I39" s="43">
        <v>45383</v>
      </c>
      <c r="J39" s="43">
        <v>45747</v>
      </c>
      <c r="K39" s="58"/>
    </row>
    <row r="40" spans="1:11" s="44" customFormat="1" ht="16.05" customHeight="1">
      <c r="A40" s="96" t="s">
        <v>188</v>
      </c>
      <c r="B40" s="20" t="s">
        <v>41</v>
      </c>
      <c r="C40" s="20" t="s">
        <v>189</v>
      </c>
      <c r="D40" s="27" t="s">
        <v>192</v>
      </c>
      <c r="E40" s="45">
        <v>140</v>
      </c>
      <c r="F40" s="20" t="s">
        <v>193</v>
      </c>
      <c r="G40" s="18" t="s">
        <v>14</v>
      </c>
      <c r="H40" s="50">
        <v>200</v>
      </c>
      <c r="I40" s="43">
        <v>45383</v>
      </c>
      <c r="J40" s="43">
        <v>45747</v>
      </c>
      <c r="K40" s="58"/>
    </row>
    <row r="41" spans="1:11" s="44" customFormat="1" ht="16.05" customHeight="1">
      <c r="A41" s="96" t="s">
        <v>188</v>
      </c>
      <c r="B41" s="20" t="s">
        <v>15</v>
      </c>
      <c r="C41" s="20" t="s">
        <v>189</v>
      </c>
      <c r="D41" s="27" t="s">
        <v>194</v>
      </c>
      <c r="E41" s="45">
        <v>130</v>
      </c>
      <c r="F41" s="20" t="s">
        <v>195</v>
      </c>
      <c r="G41" s="18" t="s">
        <v>14</v>
      </c>
      <c r="H41" s="50">
        <v>5000</v>
      </c>
      <c r="I41" s="43">
        <v>45383</v>
      </c>
      <c r="J41" s="43">
        <v>45747</v>
      </c>
      <c r="K41" s="58"/>
    </row>
    <row r="42" spans="1:11" s="44" customFormat="1" ht="16.05" customHeight="1">
      <c r="A42" s="96" t="s">
        <v>188</v>
      </c>
      <c r="B42" s="20" t="s">
        <v>18</v>
      </c>
      <c r="C42" s="20" t="s">
        <v>189</v>
      </c>
      <c r="D42" s="27" t="s">
        <v>196</v>
      </c>
      <c r="E42" s="45">
        <v>195</v>
      </c>
      <c r="F42" s="20" t="s">
        <v>191</v>
      </c>
      <c r="G42" s="18" t="s">
        <v>14</v>
      </c>
      <c r="H42" s="50">
        <v>15000</v>
      </c>
      <c r="I42" s="43">
        <v>45383</v>
      </c>
      <c r="J42" s="43">
        <v>45747</v>
      </c>
      <c r="K42" s="58"/>
    </row>
    <row r="43" spans="1:11" s="44" customFormat="1" ht="16.05" customHeight="1">
      <c r="A43" s="96" t="s">
        <v>188</v>
      </c>
      <c r="B43" s="20" t="s">
        <v>20</v>
      </c>
      <c r="C43" s="20" t="s">
        <v>189</v>
      </c>
      <c r="D43" s="27" t="s">
        <v>197</v>
      </c>
      <c r="E43" s="45">
        <v>220</v>
      </c>
      <c r="F43" s="20" t="s">
        <v>198</v>
      </c>
      <c r="G43" s="18" t="s">
        <v>14</v>
      </c>
      <c r="H43" s="50">
        <v>3000</v>
      </c>
      <c r="I43" s="43">
        <v>45383</v>
      </c>
      <c r="J43" s="43">
        <v>45747</v>
      </c>
      <c r="K43" s="58"/>
    </row>
    <row r="44" spans="1:11" s="44" customFormat="1" ht="16.05" customHeight="1">
      <c r="A44" s="96" t="s">
        <v>188</v>
      </c>
      <c r="B44" s="20" t="s">
        <v>87</v>
      </c>
      <c r="C44" s="20" t="s">
        <v>189</v>
      </c>
      <c r="D44" s="27" t="s">
        <v>199</v>
      </c>
      <c r="E44" s="45">
        <v>100</v>
      </c>
      <c r="F44" s="20" t="s">
        <v>193</v>
      </c>
      <c r="G44" s="18" t="s">
        <v>26</v>
      </c>
      <c r="H44" s="50">
        <v>500</v>
      </c>
      <c r="I44" s="43">
        <v>45383</v>
      </c>
      <c r="J44" s="43">
        <v>45747</v>
      </c>
      <c r="K44" s="58"/>
    </row>
    <row r="45" spans="1:11" s="44" customFormat="1">
      <c r="A45" s="97" t="s">
        <v>188</v>
      </c>
      <c r="B45" s="52" t="s">
        <v>369</v>
      </c>
      <c r="C45" s="20" t="s">
        <v>189</v>
      </c>
      <c r="D45" s="53" t="s">
        <v>370</v>
      </c>
      <c r="E45" s="45">
        <v>20</v>
      </c>
      <c r="F45" s="20" t="s">
        <v>203</v>
      </c>
      <c r="G45" s="18" t="s">
        <v>26</v>
      </c>
      <c r="H45" s="50">
        <v>500</v>
      </c>
      <c r="I45" s="43">
        <v>45383</v>
      </c>
      <c r="J45" s="43">
        <v>45747</v>
      </c>
      <c r="K45" s="58"/>
    </row>
    <row r="46" spans="1:11" s="44" customFormat="1" ht="16.05" customHeight="1">
      <c r="A46" s="95" t="s">
        <v>145</v>
      </c>
      <c r="B46" s="20" t="s">
        <v>11</v>
      </c>
      <c r="C46" s="20" t="s">
        <v>145</v>
      </c>
      <c r="D46" s="27" t="s">
        <v>205</v>
      </c>
      <c r="E46" s="45">
        <v>160</v>
      </c>
      <c r="F46" s="54" t="s">
        <v>206</v>
      </c>
      <c r="G46" s="18" t="s">
        <v>14</v>
      </c>
      <c r="H46" s="50">
        <v>2500</v>
      </c>
      <c r="I46" s="43">
        <v>45383</v>
      </c>
      <c r="J46" s="43">
        <v>45747</v>
      </c>
      <c r="K46" s="58"/>
    </row>
    <row r="47" spans="1:11" s="44" customFormat="1" ht="16.05" customHeight="1">
      <c r="A47" s="96" t="s">
        <v>145</v>
      </c>
      <c r="B47" s="20" t="s">
        <v>15</v>
      </c>
      <c r="C47" s="20" t="s">
        <v>145</v>
      </c>
      <c r="D47" s="27" t="s">
        <v>207</v>
      </c>
      <c r="E47" s="45">
        <v>146</v>
      </c>
      <c r="F47" s="54" t="s">
        <v>208</v>
      </c>
      <c r="G47" s="18" t="s">
        <v>31</v>
      </c>
      <c r="H47" s="50">
        <v>1200</v>
      </c>
      <c r="I47" s="43">
        <v>45383</v>
      </c>
      <c r="J47" s="43">
        <v>45747</v>
      </c>
      <c r="K47" s="58"/>
    </row>
    <row r="48" spans="1:11" s="44" customFormat="1" ht="16.05" customHeight="1">
      <c r="A48" s="97" t="s">
        <v>145</v>
      </c>
      <c r="B48" s="20" t="s">
        <v>18</v>
      </c>
      <c r="C48" s="20" t="s">
        <v>145</v>
      </c>
      <c r="D48" s="27" t="s">
        <v>209</v>
      </c>
      <c r="E48" s="45">
        <v>171</v>
      </c>
      <c r="F48" s="54" t="s">
        <v>210</v>
      </c>
      <c r="G48" s="18" t="s">
        <v>14</v>
      </c>
      <c r="H48" s="55">
        <v>600</v>
      </c>
      <c r="I48" s="43">
        <v>45383</v>
      </c>
      <c r="J48" s="43">
        <v>45747</v>
      </c>
      <c r="K48" s="58"/>
    </row>
    <row r="49" spans="1:11" s="38" customFormat="1" ht="16.05" customHeight="1">
      <c r="A49" s="98" t="s">
        <v>135</v>
      </c>
      <c r="B49" s="6" t="s">
        <v>11</v>
      </c>
      <c r="C49" s="6" t="s">
        <v>135</v>
      </c>
      <c r="D49" s="26" t="s">
        <v>136</v>
      </c>
      <c r="E49" s="6">
        <v>143</v>
      </c>
      <c r="F49" s="6" t="s">
        <v>137</v>
      </c>
      <c r="G49" s="18" t="s">
        <v>14</v>
      </c>
      <c r="H49" s="6">
        <v>32000</v>
      </c>
      <c r="I49" s="43">
        <v>45383</v>
      </c>
      <c r="J49" s="43">
        <v>45747</v>
      </c>
      <c r="K49" s="6"/>
    </row>
    <row r="50" spans="1:11" s="38" customFormat="1" ht="16.05" customHeight="1">
      <c r="A50" s="99" t="s">
        <v>135</v>
      </c>
      <c r="B50" s="6" t="s">
        <v>15</v>
      </c>
      <c r="C50" s="6" t="s">
        <v>135</v>
      </c>
      <c r="D50" s="26" t="s">
        <v>138</v>
      </c>
      <c r="E50" s="6">
        <v>143</v>
      </c>
      <c r="F50" s="6" t="s">
        <v>139</v>
      </c>
      <c r="G50" s="18" t="s">
        <v>14</v>
      </c>
      <c r="H50" s="6">
        <v>13000</v>
      </c>
      <c r="I50" s="43">
        <v>45383</v>
      </c>
      <c r="J50" s="43">
        <v>45747</v>
      </c>
      <c r="K50" s="6"/>
    </row>
    <row r="51" spans="1:11" s="38" customFormat="1" ht="16.05" customHeight="1">
      <c r="A51" s="99" t="s">
        <v>135</v>
      </c>
      <c r="B51" s="6" t="s">
        <v>110</v>
      </c>
      <c r="C51" s="6" t="s">
        <v>135</v>
      </c>
      <c r="D51" s="26" t="s">
        <v>140</v>
      </c>
      <c r="E51" s="6">
        <v>32</v>
      </c>
      <c r="F51" s="6" t="s">
        <v>141</v>
      </c>
      <c r="G51" s="18" t="s">
        <v>14</v>
      </c>
      <c r="H51" s="6">
        <v>4000</v>
      </c>
      <c r="I51" s="43">
        <v>45383</v>
      </c>
      <c r="J51" s="43">
        <v>45747</v>
      </c>
      <c r="K51" s="6"/>
    </row>
    <row r="52" spans="1:11" s="38" customFormat="1" ht="16.05" customHeight="1">
      <c r="A52" s="99" t="s">
        <v>135</v>
      </c>
      <c r="B52" s="6" t="s">
        <v>18</v>
      </c>
      <c r="C52" s="6" t="s">
        <v>135</v>
      </c>
      <c r="D52" s="26" t="s">
        <v>142</v>
      </c>
      <c r="E52" s="6">
        <v>128</v>
      </c>
      <c r="F52" s="6" t="s">
        <v>143</v>
      </c>
      <c r="G52" s="6" t="s">
        <v>31</v>
      </c>
      <c r="H52" s="6">
        <v>15000</v>
      </c>
      <c r="I52" s="43">
        <v>45383</v>
      </c>
      <c r="J52" s="43">
        <v>45747</v>
      </c>
      <c r="K52" s="6"/>
    </row>
    <row r="53" spans="1:11" s="38" customFormat="1" ht="16.05" customHeight="1">
      <c r="A53" s="99" t="s">
        <v>135</v>
      </c>
      <c r="B53" s="6" t="s">
        <v>76</v>
      </c>
      <c r="C53" s="6" t="s">
        <v>135</v>
      </c>
      <c r="D53" s="26" t="s">
        <v>144</v>
      </c>
      <c r="E53" s="6">
        <v>184</v>
      </c>
      <c r="F53" s="6" t="s">
        <v>78</v>
      </c>
      <c r="G53" s="6" t="s">
        <v>26</v>
      </c>
      <c r="H53" s="6">
        <v>2000</v>
      </c>
      <c r="I53" s="43">
        <v>45383</v>
      </c>
      <c r="J53" s="43">
        <v>45747</v>
      </c>
      <c r="K53" s="6"/>
    </row>
    <row r="54" spans="1:11" s="38" customFormat="1" ht="16.05" customHeight="1">
      <c r="A54" s="99" t="s">
        <v>135</v>
      </c>
      <c r="B54" s="6" t="s">
        <v>145</v>
      </c>
      <c r="C54" s="6" t="s">
        <v>135</v>
      </c>
      <c r="D54" s="26" t="s">
        <v>146</v>
      </c>
      <c r="E54" s="6">
        <v>106</v>
      </c>
      <c r="F54" s="6" t="s">
        <v>78</v>
      </c>
      <c r="G54" s="6" t="s">
        <v>26</v>
      </c>
      <c r="H54" s="6">
        <v>4000</v>
      </c>
      <c r="I54" s="43">
        <v>45383</v>
      </c>
      <c r="J54" s="43">
        <v>45747</v>
      </c>
      <c r="K54" s="6"/>
    </row>
    <row r="55" spans="1:11" s="38" customFormat="1" ht="16.05" customHeight="1">
      <c r="A55" s="100" t="s">
        <v>135</v>
      </c>
      <c r="B55" s="6" t="s">
        <v>87</v>
      </c>
      <c r="C55" s="6" t="s">
        <v>135</v>
      </c>
      <c r="D55" s="26" t="s">
        <v>147</v>
      </c>
      <c r="E55" s="6">
        <v>132</v>
      </c>
      <c r="F55" s="6" t="s">
        <v>148</v>
      </c>
      <c r="G55" s="18" t="s">
        <v>14</v>
      </c>
      <c r="H55" s="6">
        <v>330</v>
      </c>
      <c r="I55" s="43">
        <v>45383</v>
      </c>
      <c r="J55" s="43">
        <v>45747</v>
      </c>
      <c r="K55" s="6"/>
    </row>
    <row r="56" spans="1:11" s="38" customFormat="1" ht="16.05" customHeight="1">
      <c r="A56" s="98" t="s">
        <v>123</v>
      </c>
      <c r="B56" s="6" t="s">
        <v>11</v>
      </c>
      <c r="C56" s="6" t="s">
        <v>123</v>
      </c>
      <c r="D56" s="26" t="s">
        <v>124</v>
      </c>
      <c r="E56" s="6">
        <v>230</v>
      </c>
      <c r="F56" s="6" t="s">
        <v>66</v>
      </c>
      <c r="G56" s="18" t="s">
        <v>14</v>
      </c>
      <c r="H56" s="36">
        <v>170000</v>
      </c>
      <c r="I56" s="43">
        <v>45383</v>
      </c>
      <c r="J56" s="43">
        <v>45747</v>
      </c>
      <c r="K56" s="6"/>
    </row>
    <row r="57" spans="1:11" s="38" customFormat="1" ht="16.05" customHeight="1">
      <c r="A57" s="99" t="s">
        <v>125</v>
      </c>
      <c r="B57" s="6" t="s">
        <v>41</v>
      </c>
      <c r="C57" s="6" t="s">
        <v>123</v>
      </c>
      <c r="D57" s="26" t="s">
        <v>126</v>
      </c>
      <c r="E57" s="6">
        <v>248</v>
      </c>
      <c r="F57" s="6" t="s">
        <v>127</v>
      </c>
      <c r="G57" s="6" t="s">
        <v>26</v>
      </c>
      <c r="H57" s="36">
        <v>7730</v>
      </c>
      <c r="I57" s="43">
        <v>45383</v>
      </c>
      <c r="J57" s="43">
        <v>45747</v>
      </c>
      <c r="K57" s="6"/>
    </row>
    <row r="58" spans="1:11" s="38" customFormat="1" ht="16.05" customHeight="1">
      <c r="A58" s="99" t="s">
        <v>125</v>
      </c>
      <c r="B58" s="6" t="s">
        <v>15</v>
      </c>
      <c r="C58" s="6" t="s">
        <v>123</v>
      </c>
      <c r="D58" s="26" t="s">
        <v>128</v>
      </c>
      <c r="E58" s="6">
        <v>232</v>
      </c>
      <c r="F58" s="6" t="s">
        <v>129</v>
      </c>
      <c r="G58" s="18" t="s">
        <v>14</v>
      </c>
      <c r="H58" s="36">
        <v>17300</v>
      </c>
      <c r="I58" s="43">
        <v>45383</v>
      </c>
      <c r="J58" s="43">
        <v>45747</v>
      </c>
      <c r="K58" s="6"/>
    </row>
    <row r="59" spans="1:11" s="38" customFormat="1" ht="16.05" customHeight="1">
      <c r="A59" s="99" t="s">
        <v>125</v>
      </c>
      <c r="B59" s="6" t="s">
        <v>18</v>
      </c>
      <c r="C59" s="6" t="s">
        <v>123</v>
      </c>
      <c r="D59" s="26" t="s">
        <v>130</v>
      </c>
      <c r="E59" s="6">
        <v>305</v>
      </c>
      <c r="F59" s="6" t="s">
        <v>46</v>
      </c>
      <c r="G59" s="6" t="s">
        <v>31</v>
      </c>
      <c r="H59" s="36">
        <v>110117</v>
      </c>
      <c r="I59" s="43">
        <v>45383</v>
      </c>
      <c r="J59" s="43">
        <v>45747</v>
      </c>
      <c r="K59" s="6"/>
    </row>
    <row r="60" spans="1:11" s="38" customFormat="1" ht="16.05" customHeight="1">
      <c r="A60" s="99" t="s">
        <v>125</v>
      </c>
      <c r="B60" s="6" t="s">
        <v>76</v>
      </c>
      <c r="C60" s="6" t="s">
        <v>123</v>
      </c>
      <c r="D60" s="26" t="s">
        <v>131</v>
      </c>
      <c r="E60" s="6">
        <v>196</v>
      </c>
      <c r="F60" s="6" t="s">
        <v>78</v>
      </c>
      <c r="G60" s="6" t="s">
        <v>26</v>
      </c>
      <c r="H60" s="6">
        <v>1200</v>
      </c>
      <c r="I60" s="43">
        <v>45383</v>
      </c>
      <c r="J60" s="43">
        <v>45747</v>
      </c>
      <c r="K60" s="6"/>
    </row>
    <row r="61" spans="1:11" s="38" customFormat="1" ht="16.05" customHeight="1">
      <c r="A61" s="100" t="s">
        <v>125</v>
      </c>
      <c r="B61" s="6" t="s">
        <v>20</v>
      </c>
      <c r="C61" s="6" t="s">
        <v>123</v>
      </c>
      <c r="D61" s="26" t="s">
        <v>132</v>
      </c>
      <c r="E61" s="6">
        <v>320</v>
      </c>
      <c r="F61" s="6" t="s">
        <v>133</v>
      </c>
      <c r="G61" s="18" t="s">
        <v>14</v>
      </c>
      <c r="H61" s="36">
        <v>3100</v>
      </c>
      <c r="I61" s="43">
        <v>45383</v>
      </c>
      <c r="J61" s="43">
        <v>45747</v>
      </c>
      <c r="K61" s="6"/>
    </row>
  </sheetData>
  <autoFilter ref="A2:K61"/>
  <mergeCells count="13">
    <mergeCell ref="A1:J1"/>
    <mergeCell ref="A6:A9"/>
    <mergeCell ref="A10:A15"/>
    <mergeCell ref="A16:A20"/>
    <mergeCell ref="A21:A24"/>
    <mergeCell ref="A25:A28"/>
    <mergeCell ref="A29:A31"/>
    <mergeCell ref="A56:A61"/>
    <mergeCell ref="A49:A55"/>
    <mergeCell ref="A3:A5"/>
    <mergeCell ref="A32:A38"/>
    <mergeCell ref="A39:A45"/>
    <mergeCell ref="A46:A48"/>
  </mergeCells>
  <phoneticPr fontId="3" type="noConversion"/>
  <conditionalFormatting sqref="D2">
    <cfRule type="duplicateValues" dxfId="216" priority="111"/>
  </conditionalFormatting>
  <conditionalFormatting sqref="D2">
    <cfRule type="duplicateValues" dxfId="215" priority="110"/>
  </conditionalFormatting>
  <conditionalFormatting sqref="D2">
    <cfRule type="duplicateValues" dxfId="214" priority="109"/>
  </conditionalFormatting>
  <conditionalFormatting sqref="D2">
    <cfRule type="duplicateValues" dxfId="213" priority="108"/>
  </conditionalFormatting>
  <conditionalFormatting sqref="D2">
    <cfRule type="duplicateValues" dxfId="212" priority="106"/>
  </conditionalFormatting>
  <conditionalFormatting sqref="D2">
    <cfRule type="duplicateValues" dxfId="211" priority="104"/>
  </conditionalFormatting>
  <conditionalFormatting sqref="D39">
    <cfRule type="duplicateValues" dxfId="210" priority="52"/>
  </conditionalFormatting>
  <conditionalFormatting sqref="D39">
    <cfRule type="duplicateValues" dxfId="209" priority="51"/>
  </conditionalFormatting>
  <conditionalFormatting sqref="D39">
    <cfRule type="duplicateValues" dxfId="208" priority="50"/>
  </conditionalFormatting>
  <conditionalFormatting sqref="D39">
    <cfRule type="duplicateValues" dxfId="207" priority="49"/>
  </conditionalFormatting>
  <conditionalFormatting sqref="D6">
    <cfRule type="duplicateValues" dxfId="206" priority="40"/>
  </conditionalFormatting>
  <conditionalFormatting sqref="D6">
    <cfRule type="duplicateValues" dxfId="205" priority="39"/>
  </conditionalFormatting>
  <conditionalFormatting sqref="D6">
    <cfRule type="duplicateValues" dxfId="204" priority="38"/>
  </conditionalFormatting>
  <conditionalFormatting sqref="D6">
    <cfRule type="duplicateValues" dxfId="203" priority="37"/>
  </conditionalFormatting>
  <conditionalFormatting sqref="D6">
    <cfRule type="duplicateValues" dxfId="202" priority="36"/>
  </conditionalFormatting>
  <conditionalFormatting sqref="D6">
    <cfRule type="duplicateValues" dxfId="201" priority="35"/>
  </conditionalFormatting>
  <conditionalFormatting sqref="D6">
    <cfRule type="duplicateValues" dxfId="200" priority="34"/>
  </conditionalFormatting>
  <conditionalFormatting sqref="D6">
    <cfRule type="duplicateValues" dxfId="199" priority="41"/>
  </conditionalFormatting>
  <conditionalFormatting sqref="D2:D1048576">
    <cfRule type="duplicateValues" dxfId="198" priority="1"/>
  </conditionalFormatting>
  <conditionalFormatting sqref="D46:D47">
    <cfRule type="duplicateValues" dxfId="197" priority="117"/>
  </conditionalFormatting>
  <conditionalFormatting sqref="D46:D47">
    <cfRule type="duplicateValues" dxfId="196" priority="118"/>
  </conditionalFormatting>
  <conditionalFormatting sqref="D40:D44">
    <cfRule type="duplicateValues" dxfId="195" priority="119"/>
  </conditionalFormatting>
  <conditionalFormatting sqref="D40:D44">
    <cfRule type="duplicateValues" dxfId="194" priority="120"/>
  </conditionalFormatting>
  <conditionalFormatting sqref="D39:D44">
    <cfRule type="duplicateValues" dxfId="193" priority="121"/>
  </conditionalFormatting>
  <conditionalFormatting sqref="D48">
    <cfRule type="duplicateValues" dxfId="192" priority="781"/>
  </conditionalFormatting>
  <conditionalFormatting sqref="D48">
    <cfRule type="duplicateValues" dxfId="191" priority="787"/>
  </conditionalFormatting>
  <conditionalFormatting sqref="D45">
    <cfRule type="duplicateValues" dxfId="190" priority="791"/>
  </conditionalFormatting>
  <conditionalFormatting sqref="D45">
    <cfRule type="duplicateValues" dxfId="189" priority="792"/>
  </conditionalFormatting>
  <conditionalFormatting sqref="D32:D38">
    <cfRule type="duplicateValues" dxfId="188" priority="793"/>
  </conditionalFormatting>
  <conditionalFormatting sqref="D36:D38">
    <cfRule type="duplicateValues" dxfId="187" priority="797"/>
  </conditionalFormatting>
  <conditionalFormatting sqref="D3:D5">
    <cfRule type="duplicateValues" dxfId="186" priority="798"/>
  </conditionalFormatting>
  <conditionalFormatting sqref="D7:D31">
    <cfRule type="duplicateValues" dxfId="185" priority="802"/>
  </conditionalFormatting>
  <conditionalFormatting sqref="D7:D31">
    <cfRule type="duplicateValues" dxfId="184" priority="804"/>
  </conditionalFormatting>
  <dataValidations count="1">
    <dataValidation type="list" allowBlank="1" showInputMessage="1" showErrorMessage="1" sqref="G3:G61">
      <formula1>"包装,散装,包装/散装"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pane ySplit="2" topLeftCell="A3" activePane="bottomLeft" state="frozen"/>
      <selection pane="bottomLeft" activeCell="D17" sqref="D17"/>
    </sheetView>
  </sheetViews>
  <sheetFormatPr defaultColWidth="8.88671875" defaultRowHeight="13.8"/>
  <cols>
    <col min="1" max="1" width="13.88671875" style="40" bestFit="1" customWidth="1"/>
    <col min="2" max="2" width="15" style="40" customWidth="1"/>
    <col min="3" max="3" width="17.44140625" style="40" customWidth="1"/>
    <col min="4" max="4" width="35.88671875" style="41" bestFit="1" customWidth="1"/>
    <col min="5" max="5" width="8.88671875" style="40"/>
    <col min="6" max="6" width="15.77734375" style="40" customWidth="1"/>
    <col min="7" max="7" width="14.109375" style="40" customWidth="1"/>
    <col min="8" max="8" width="12.88671875" style="40" customWidth="1"/>
    <col min="9" max="9" width="14.77734375" style="40" customWidth="1"/>
    <col min="10" max="10" width="16.44140625" style="40" customWidth="1"/>
    <col min="11" max="11" width="14" style="39" bestFit="1" customWidth="1"/>
    <col min="12" max="16384" width="8.88671875" style="39"/>
  </cols>
  <sheetData>
    <row r="1" spans="1:11" s="60" customFormat="1" ht="17.399999999999999">
      <c r="A1" s="101" t="s">
        <v>374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37" customFormat="1" ht="27.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62</v>
      </c>
      <c r="J2" s="2" t="s">
        <v>9</v>
      </c>
      <c r="K2" s="57" t="s">
        <v>371</v>
      </c>
    </row>
    <row r="3" spans="1:11" s="44" customFormat="1" ht="16.05" customHeight="1">
      <c r="A3" s="102" t="s">
        <v>38</v>
      </c>
      <c r="B3" s="11" t="s">
        <v>11</v>
      </c>
      <c r="C3" s="11" t="s">
        <v>38</v>
      </c>
      <c r="D3" s="16" t="s">
        <v>39</v>
      </c>
      <c r="E3" s="45">
        <v>380</v>
      </c>
      <c r="F3" s="22" t="s">
        <v>40</v>
      </c>
      <c r="G3" s="22" t="s">
        <v>14</v>
      </c>
      <c r="H3" s="42">
        <v>3800</v>
      </c>
      <c r="I3" s="43">
        <v>45383</v>
      </c>
      <c r="J3" s="43">
        <v>45747</v>
      </c>
      <c r="K3" s="58"/>
    </row>
    <row r="4" spans="1:11" s="44" customFormat="1" ht="16.05" customHeight="1">
      <c r="A4" s="103"/>
      <c r="B4" s="11" t="s">
        <v>41</v>
      </c>
      <c r="C4" s="11" t="s">
        <v>38</v>
      </c>
      <c r="D4" s="16" t="s">
        <v>42</v>
      </c>
      <c r="E4" s="45">
        <v>370</v>
      </c>
      <c r="F4" s="22" t="s">
        <v>40</v>
      </c>
      <c r="G4" s="22" t="s">
        <v>31</v>
      </c>
      <c r="H4" s="42">
        <v>1000</v>
      </c>
      <c r="I4" s="43">
        <v>45383</v>
      </c>
      <c r="J4" s="43">
        <v>45747</v>
      </c>
      <c r="K4" s="58"/>
    </row>
    <row r="5" spans="1:11" s="44" customFormat="1" ht="16.05" customHeight="1">
      <c r="A5" s="103"/>
      <c r="B5" s="11" t="s">
        <v>15</v>
      </c>
      <c r="C5" s="11" t="s">
        <v>38</v>
      </c>
      <c r="D5" s="16" t="s">
        <v>43</v>
      </c>
      <c r="E5" s="45">
        <v>380</v>
      </c>
      <c r="F5" s="22" t="s">
        <v>40</v>
      </c>
      <c r="G5" s="22" t="s">
        <v>31</v>
      </c>
      <c r="H5" s="42">
        <v>1000</v>
      </c>
      <c r="I5" s="43">
        <v>45383</v>
      </c>
      <c r="J5" s="43">
        <v>45747</v>
      </c>
      <c r="K5" s="58"/>
    </row>
    <row r="6" spans="1:11" s="44" customFormat="1" ht="16.05" customHeight="1">
      <c r="A6" s="103"/>
      <c r="B6" s="11" t="s">
        <v>44</v>
      </c>
      <c r="C6" s="11" t="s">
        <v>38</v>
      </c>
      <c r="D6" s="16" t="s">
        <v>45</v>
      </c>
      <c r="E6" s="45">
        <v>90</v>
      </c>
      <c r="F6" s="22" t="s">
        <v>46</v>
      </c>
      <c r="G6" s="22" t="s">
        <v>31</v>
      </c>
      <c r="H6" s="42">
        <v>30000</v>
      </c>
      <c r="I6" s="43">
        <v>45383</v>
      </c>
      <c r="J6" s="43">
        <v>45747</v>
      </c>
      <c r="K6" s="58"/>
    </row>
    <row r="7" spans="1:11" s="44" customFormat="1" ht="16.05" customHeight="1">
      <c r="A7" s="103"/>
      <c r="B7" s="11" t="s">
        <v>47</v>
      </c>
      <c r="C7" s="11" t="s">
        <v>38</v>
      </c>
      <c r="D7" s="16" t="s">
        <v>48</v>
      </c>
      <c r="E7" s="45">
        <v>65</v>
      </c>
      <c r="F7" s="22" t="s">
        <v>46</v>
      </c>
      <c r="G7" s="22" t="s">
        <v>31</v>
      </c>
      <c r="H7" s="42">
        <v>20000</v>
      </c>
      <c r="I7" s="43">
        <v>45383</v>
      </c>
      <c r="J7" s="43">
        <v>45747</v>
      </c>
      <c r="K7" s="58"/>
    </row>
    <row r="8" spans="1:11" s="44" customFormat="1" ht="16.05" customHeight="1">
      <c r="A8" s="103"/>
      <c r="B8" s="11" t="s">
        <v>18</v>
      </c>
      <c r="C8" s="11" t="s">
        <v>38</v>
      </c>
      <c r="D8" s="16" t="s">
        <v>49</v>
      </c>
      <c r="E8" s="45">
        <v>375</v>
      </c>
      <c r="F8" s="22" t="s">
        <v>40</v>
      </c>
      <c r="G8" s="22" t="s">
        <v>31</v>
      </c>
      <c r="H8" s="42">
        <v>2100</v>
      </c>
      <c r="I8" s="43">
        <v>45383</v>
      </c>
      <c r="J8" s="43">
        <v>45747</v>
      </c>
      <c r="K8" s="58"/>
    </row>
    <row r="9" spans="1:11" s="44" customFormat="1" ht="16.05" customHeight="1">
      <c r="A9" s="103"/>
      <c r="B9" s="11" t="s">
        <v>50</v>
      </c>
      <c r="C9" s="11" t="s">
        <v>38</v>
      </c>
      <c r="D9" s="16" t="s">
        <v>51</v>
      </c>
      <c r="E9" s="45">
        <v>170</v>
      </c>
      <c r="F9" s="22" t="s">
        <v>40</v>
      </c>
      <c r="G9" s="22" t="s">
        <v>14</v>
      </c>
      <c r="H9" s="42">
        <v>4900</v>
      </c>
      <c r="I9" s="43">
        <v>45383</v>
      </c>
      <c r="J9" s="43">
        <v>45747</v>
      </c>
      <c r="K9" s="58"/>
    </row>
    <row r="10" spans="1:11" s="44" customFormat="1" ht="16.05" customHeight="1">
      <c r="A10" s="104"/>
      <c r="B10" s="11" t="s">
        <v>52</v>
      </c>
      <c r="C10" s="11" t="s">
        <v>38</v>
      </c>
      <c r="D10" s="16" t="s">
        <v>53</v>
      </c>
      <c r="E10" s="45">
        <v>100</v>
      </c>
      <c r="F10" s="22" t="s">
        <v>46</v>
      </c>
      <c r="G10" s="22" t="s">
        <v>31</v>
      </c>
      <c r="H10" s="42">
        <v>11000</v>
      </c>
      <c r="I10" s="43">
        <v>45383</v>
      </c>
      <c r="J10" s="43">
        <v>45747</v>
      </c>
      <c r="K10" s="58"/>
    </row>
    <row r="11" spans="1:11" s="38" customFormat="1" ht="16.05" customHeight="1">
      <c r="A11" s="98" t="s">
        <v>90</v>
      </c>
      <c r="B11" s="6" t="s">
        <v>11</v>
      </c>
      <c r="C11" s="6" t="s">
        <v>90</v>
      </c>
      <c r="D11" s="26" t="s">
        <v>91</v>
      </c>
      <c r="E11" s="45">
        <v>380</v>
      </c>
      <c r="F11" s="6" t="s">
        <v>92</v>
      </c>
      <c r="G11" s="6" t="s">
        <v>14</v>
      </c>
      <c r="H11" s="36">
        <v>350</v>
      </c>
      <c r="I11" s="43">
        <v>45383</v>
      </c>
      <c r="J11" s="43">
        <v>45747</v>
      </c>
      <c r="K11" s="6"/>
    </row>
    <row r="12" spans="1:11" s="38" customFormat="1" ht="16.05" customHeight="1">
      <c r="A12" s="99"/>
      <c r="B12" s="6" t="s">
        <v>15</v>
      </c>
      <c r="C12" s="6" t="s">
        <v>90</v>
      </c>
      <c r="D12" s="26" t="s">
        <v>93</v>
      </c>
      <c r="E12" s="45">
        <v>380</v>
      </c>
      <c r="F12" s="6" t="s">
        <v>94</v>
      </c>
      <c r="G12" s="6" t="s">
        <v>14</v>
      </c>
      <c r="H12" s="36">
        <v>350</v>
      </c>
      <c r="I12" s="43">
        <v>45383</v>
      </c>
      <c r="J12" s="43">
        <v>45747</v>
      </c>
      <c r="K12" s="6"/>
    </row>
    <row r="13" spans="1:11" s="38" customFormat="1" ht="16.05" customHeight="1">
      <c r="A13" s="99"/>
      <c r="B13" s="6" t="s">
        <v>44</v>
      </c>
      <c r="C13" s="6" t="s">
        <v>90</v>
      </c>
      <c r="D13" s="26" t="s">
        <v>95</v>
      </c>
      <c r="E13" s="45">
        <v>90</v>
      </c>
      <c r="F13" s="6" t="s">
        <v>46</v>
      </c>
      <c r="G13" s="6" t="s">
        <v>31</v>
      </c>
      <c r="H13" s="36">
        <v>600</v>
      </c>
      <c r="I13" s="43">
        <v>45383</v>
      </c>
      <c r="J13" s="43">
        <v>45747</v>
      </c>
      <c r="K13" s="6"/>
    </row>
    <row r="14" spans="1:11" s="38" customFormat="1" ht="16.05" customHeight="1">
      <c r="A14" s="99"/>
      <c r="B14" s="6" t="s">
        <v>47</v>
      </c>
      <c r="C14" s="6" t="s">
        <v>90</v>
      </c>
      <c r="D14" s="26" t="s">
        <v>96</v>
      </c>
      <c r="E14" s="45">
        <v>65</v>
      </c>
      <c r="F14" s="6" t="s">
        <v>34</v>
      </c>
      <c r="G14" s="6" t="s">
        <v>31</v>
      </c>
      <c r="H14" s="36">
        <v>7000</v>
      </c>
      <c r="I14" s="43">
        <v>45383</v>
      </c>
      <c r="J14" s="43">
        <v>45747</v>
      </c>
      <c r="K14" s="6"/>
    </row>
    <row r="15" spans="1:11" s="38" customFormat="1" ht="16.05" customHeight="1">
      <c r="A15" s="99"/>
      <c r="B15" s="6" t="s">
        <v>18</v>
      </c>
      <c r="C15" s="6" t="s">
        <v>90</v>
      </c>
      <c r="D15" s="26" t="s">
        <v>97</v>
      </c>
      <c r="E15" s="45">
        <v>375</v>
      </c>
      <c r="F15" s="6" t="s">
        <v>98</v>
      </c>
      <c r="G15" s="6" t="s">
        <v>14</v>
      </c>
      <c r="H15" s="36">
        <v>500</v>
      </c>
      <c r="I15" s="43">
        <v>45383</v>
      </c>
      <c r="J15" s="43">
        <v>45747</v>
      </c>
      <c r="K15" s="6"/>
    </row>
    <row r="16" spans="1:11" s="38" customFormat="1" ht="16.05" customHeight="1">
      <c r="A16" s="99"/>
      <c r="B16" s="6" t="s">
        <v>50</v>
      </c>
      <c r="C16" s="6" t="s">
        <v>90</v>
      </c>
      <c r="D16" s="26" t="s">
        <v>99</v>
      </c>
      <c r="E16" s="45">
        <v>170</v>
      </c>
      <c r="F16" s="6" t="s">
        <v>100</v>
      </c>
      <c r="G16" s="6" t="s">
        <v>14</v>
      </c>
      <c r="H16" s="36">
        <v>4285</v>
      </c>
      <c r="I16" s="43">
        <v>45383</v>
      </c>
      <c r="J16" s="43">
        <v>45747</v>
      </c>
      <c r="K16" s="6"/>
    </row>
    <row r="17" spans="1:11" s="38" customFormat="1" ht="16.05" customHeight="1">
      <c r="A17" s="99"/>
      <c r="B17" s="6" t="s">
        <v>52</v>
      </c>
      <c r="C17" s="6" t="s">
        <v>90</v>
      </c>
      <c r="D17" s="26" t="s">
        <v>101</v>
      </c>
      <c r="E17" s="45">
        <v>100</v>
      </c>
      <c r="F17" s="6" t="s">
        <v>102</v>
      </c>
      <c r="G17" s="6" t="s">
        <v>14</v>
      </c>
      <c r="H17" s="36">
        <v>24000</v>
      </c>
      <c r="I17" s="43">
        <v>45383</v>
      </c>
      <c r="J17" s="43">
        <v>45747</v>
      </c>
      <c r="K17" s="6"/>
    </row>
    <row r="18" spans="1:11" s="38" customFormat="1" ht="16.05" customHeight="1">
      <c r="A18" s="100"/>
      <c r="B18" s="6" t="s">
        <v>87</v>
      </c>
      <c r="C18" s="6" t="s">
        <v>90</v>
      </c>
      <c r="D18" s="26" t="s">
        <v>103</v>
      </c>
      <c r="E18" s="45">
        <v>311</v>
      </c>
      <c r="F18" s="6" t="s">
        <v>104</v>
      </c>
      <c r="G18" s="6" t="s">
        <v>26</v>
      </c>
      <c r="H18" s="36">
        <v>1300</v>
      </c>
      <c r="I18" s="43">
        <v>45383</v>
      </c>
      <c r="J18" s="43">
        <v>45747</v>
      </c>
      <c r="K18" s="6"/>
    </row>
    <row r="19" spans="1:11" s="44" customFormat="1" ht="16.05" customHeight="1">
      <c r="A19" s="102" t="s">
        <v>54</v>
      </c>
      <c r="B19" s="11" t="s">
        <v>11</v>
      </c>
      <c r="C19" s="11" t="s">
        <v>54</v>
      </c>
      <c r="D19" s="16" t="s">
        <v>55</v>
      </c>
      <c r="E19" s="45">
        <v>400</v>
      </c>
      <c r="F19" s="22" t="s">
        <v>40</v>
      </c>
      <c r="G19" s="22" t="s">
        <v>31</v>
      </c>
      <c r="H19" s="42">
        <v>3000</v>
      </c>
      <c r="I19" s="43">
        <v>45383</v>
      </c>
      <c r="J19" s="43">
        <v>45747</v>
      </c>
      <c r="K19" s="58"/>
    </row>
    <row r="20" spans="1:11" s="44" customFormat="1" ht="16.05" customHeight="1">
      <c r="A20" s="103"/>
      <c r="B20" s="11" t="s">
        <v>15</v>
      </c>
      <c r="C20" s="11" t="s">
        <v>54</v>
      </c>
      <c r="D20" s="16" t="s">
        <v>56</v>
      </c>
      <c r="E20" s="45">
        <v>360</v>
      </c>
      <c r="F20" s="22" t="s">
        <v>46</v>
      </c>
      <c r="G20" s="22" t="s">
        <v>14</v>
      </c>
      <c r="H20" s="42">
        <v>360</v>
      </c>
      <c r="I20" s="43">
        <v>45383</v>
      </c>
      <c r="J20" s="43">
        <v>45747</v>
      </c>
      <c r="K20" s="58"/>
    </row>
    <row r="21" spans="1:11" s="44" customFormat="1" ht="16.05" customHeight="1">
      <c r="A21" s="103"/>
      <c r="B21" s="11" t="s">
        <v>44</v>
      </c>
      <c r="C21" s="11" t="s">
        <v>54</v>
      </c>
      <c r="D21" s="16" t="s">
        <v>57</v>
      </c>
      <c r="E21" s="45">
        <v>70</v>
      </c>
      <c r="F21" s="22" t="s">
        <v>46</v>
      </c>
      <c r="G21" s="22" t="s">
        <v>31</v>
      </c>
      <c r="H21" s="42">
        <f>960+1000</f>
        <v>1960</v>
      </c>
      <c r="I21" s="43">
        <v>45383</v>
      </c>
      <c r="J21" s="43">
        <v>45747</v>
      </c>
      <c r="K21" s="58"/>
    </row>
    <row r="22" spans="1:11" s="44" customFormat="1" ht="16.05" customHeight="1">
      <c r="A22" s="103"/>
      <c r="B22" s="11" t="s">
        <v>47</v>
      </c>
      <c r="C22" s="11" t="s">
        <v>54</v>
      </c>
      <c r="D22" s="16" t="s">
        <v>58</v>
      </c>
      <c r="E22" s="45">
        <v>40</v>
      </c>
      <c r="F22" s="22" t="s">
        <v>46</v>
      </c>
      <c r="G22" s="22" t="s">
        <v>31</v>
      </c>
      <c r="H22" s="42">
        <v>10560</v>
      </c>
      <c r="I22" s="43">
        <v>45383</v>
      </c>
      <c r="J22" s="43">
        <v>45747</v>
      </c>
      <c r="K22" s="58"/>
    </row>
    <row r="23" spans="1:11" s="44" customFormat="1" ht="16.05" customHeight="1">
      <c r="A23" s="103"/>
      <c r="B23" s="11" t="s">
        <v>18</v>
      </c>
      <c r="C23" s="11" t="s">
        <v>54</v>
      </c>
      <c r="D23" s="16" t="s">
        <v>59</v>
      </c>
      <c r="E23" s="45">
        <v>380</v>
      </c>
      <c r="F23" s="22" t="s">
        <v>40</v>
      </c>
      <c r="G23" s="22" t="s">
        <v>31</v>
      </c>
      <c r="H23" s="42">
        <v>200</v>
      </c>
      <c r="I23" s="43">
        <v>45383</v>
      </c>
      <c r="J23" s="43">
        <v>45747</v>
      </c>
      <c r="K23" s="58"/>
    </row>
    <row r="24" spans="1:11" s="44" customFormat="1" ht="16.05" customHeight="1">
      <c r="A24" s="103"/>
      <c r="B24" s="11" t="s">
        <v>50</v>
      </c>
      <c r="C24" s="11" t="s">
        <v>54</v>
      </c>
      <c r="D24" s="16" t="s">
        <v>60</v>
      </c>
      <c r="E24" s="45">
        <v>145</v>
      </c>
      <c r="F24" s="22" t="s">
        <v>40</v>
      </c>
      <c r="G24" s="22" t="s">
        <v>14</v>
      </c>
      <c r="H24" s="42">
        <v>3240</v>
      </c>
      <c r="I24" s="43">
        <v>45383</v>
      </c>
      <c r="J24" s="43">
        <v>45747</v>
      </c>
      <c r="K24" s="58"/>
    </row>
    <row r="25" spans="1:11" s="44" customFormat="1" ht="16.05" customHeight="1">
      <c r="A25" s="104"/>
      <c r="B25" s="11" t="s">
        <v>52</v>
      </c>
      <c r="C25" s="11" t="s">
        <v>54</v>
      </c>
      <c r="D25" s="16" t="s">
        <v>61</v>
      </c>
      <c r="E25" s="45">
        <v>110</v>
      </c>
      <c r="F25" s="22" t="s">
        <v>40</v>
      </c>
      <c r="G25" s="22" t="s">
        <v>31</v>
      </c>
      <c r="H25" s="42">
        <f>2160+1640</f>
        <v>3800</v>
      </c>
      <c r="I25" s="43">
        <v>45383</v>
      </c>
      <c r="J25" s="43">
        <v>45747</v>
      </c>
      <c r="K25" s="58"/>
    </row>
    <row r="26" spans="1:11" s="38" customFormat="1" ht="16.05" customHeight="1">
      <c r="A26" s="98" t="s">
        <v>105</v>
      </c>
      <c r="B26" s="6" t="s">
        <v>11</v>
      </c>
      <c r="C26" s="6" t="s">
        <v>105</v>
      </c>
      <c r="D26" s="26" t="s">
        <v>106</v>
      </c>
      <c r="E26" s="45">
        <v>380</v>
      </c>
      <c r="F26" s="6" t="s">
        <v>107</v>
      </c>
      <c r="G26" s="6" t="s">
        <v>31</v>
      </c>
      <c r="H26" s="6">
        <v>9500</v>
      </c>
      <c r="I26" s="43">
        <v>45383</v>
      </c>
      <c r="J26" s="43">
        <v>45747</v>
      </c>
      <c r="K26" s="6"/>
    </row>
    <row r="27" spans="1:11" s="38" customFormat="1" ht="16.05" customHeight="1">
      <c r="A27" s="99"/>
      <c r="B27" s="6" t="s">
        <v>15</v>
      </c>
      <c r="C27" s="6" t="s">
        <v>105</v>
      </c>
      <c r="D27" s="26" t="s">
        <v>108</v>
      </c>
      <c r="E27" s="45">
        <v>380</v>
      </c>
      <c r="F27" s="6" t="s">
        <v>109</v>
      </c>
      <c r="G27" s="6" t="s">
        <v>31</v>
      </c>
      <c r="H27" s="6">
        <v>1400</v>
      </c>
      <c r="I27" s="43">
        <v>45383</v>
      </c>
      <c r="J27" s="43">
        <v>45747</v>
      </c>
      <c r="K27" s="6"/>
    </row>
    <row r="28" spans="1:11" s="38" customFormat="1" ht="16.05" customHeight="1">
      <c r="A28" s="99"/>
      <c r="B28" s="6" t="s">
        <v>44</v>
      </c>
      <c r="C28" s="6" t="s">
        <v>105</v>
      </c>
      <c r="D28" s="26" t="s">
        <v>111</v>
      </c>
      <c r="E28" s="45">
        <v>55</v>
      </c>
      <c r="F28" s="6" t="s">
        <v>34</v>
      </c>
      <c r="G28" s="6" t="s">
        <v>31</v>
      </c>
      <c r="H28" s="6">
        <v>23000</v>
      </c>
      <c r="I28" s="43">
        <v>45383</v>
      </c>
      <c r="J28" s="43">
        <v>45747</v>
      </c>
      <c r="K28" s="6"/>
    </row>
    <row r="29" spans="1:11" s="38" customFormat="1" ht="16.05" customHeight="1">
      <c r="A29" s="99"/>
      <c r="B29" s="6" t="s">
        <v>112</v>
      </c>
      <c r="C29" s="6" t="s">
        <v>105</v>
      </c>
      <c r="D29" s="26" t="s">
        <v>113</v>
      </c>
      <c r="E29" s="45">
        <v>54</v>
      </c>
      <c r="F29" s="6" t="s">
        <v>114</v>
      </c>
      <c r="G29" s="6" t="s">
        <v>14</v>
      </c>
      <c r="H29" s="6">
        <v>5000</v>
      </c>
      <c r="I29" s="43">
        <v>45383</v>
      </c>
      <c r="J29" s="43">
        <v>45747</v>
      </c>
      <c r="K29" s="6"/>
    </row>
    <row r="30" spans="1:11" s="38" customFormat="1" ht="16.05" customHeight="1">
      <c r="A30" s="99"/>
      <c r="B30" s="6" t="s">
        <v>47</v>
      </c>
      <c r="C30" s="6" t="s">
        <v>105</v>
      </c>
      <c r="D30" s="26" t="s">
        <v>115</v>
      </c>
      <c r="E30" s="45">
        <v>15</v>
      </c>
      <c r="F30" s="6" t="s">
        <v>116</v>
      </c>
      <c r="G30" s="6" t="s">
        <v>31</v>
      </c>
      <c r="H30" s="6">
        <v>23000</v>
      </c>
      <c r="I30" s="43">
        <v>45383</v>
      </c>
      <c r="J30" s="43">
        <v>45747</v>
      </c>
      <c r="K30" s="6"/>
    </row>
    <row r="31" spans="1:11" s="38" customFormat="1" ht="16.05" customHeight="1">
      <c r="A31" s="99"/>
      <c r="B31" s="6" t="s">
        <v>18</v>
      </c>
      <c r="C31" s="6" t="s">
        <v>105</v>
      </c>
      <c r="D31" s="26" t="s">
        <v>117</v>
      </c>
      <c r="E31" s="45">
        <v>375</v>
      </c>
      <c r="F31" s="6" t="s">
        <v>118</v>
      </c>
      <c r="G31" s="6" t="s">
        <v>31</v>
      </c>
      <c r="H31" s="6">
        <v>3000</v>
      </c>
      <c r="I31" s="43">
        <v>45383</v>
      </c>
      <c r="J31" s="43">
        <v>45747</v>
      </c>
      <c r="K31" s="6"/>
    </row>
    <row r="32" spans="1:11" s="38" customFormat="1" ht="16.05" customHeight="1">
      <c r="A32" s="99"/>
      <c r="B32" s="6" t="s">
        <v>50</v>
      </c>
      <c r="C32" s="6" t="s">
        <v>105</v>
      </c>
      <c r="D32" s="26" t="s">
        <v>119</v>
      </c>
      <c r="E32" s="45">
        <v>150</v>
      </c>
      <c r="F32" s="6" t="s">
        <v>120</v>
      </c>
      <c r="G32" s="6" t="s">
        <v>14</v>
      </c>
      <c r="H32" s="6">
        <v>10000</v>
      </c>
      <c r="I32" s="43">
        <v>45383</v>
      </c>
      <c r="J32" s="43">
        <v>45747</v>
      </c>
      <c r="K32" s="6"/>
    </row>
    <row r="33" spans="1:11" s="38" customFormat="1" ht="16.05" customHeight="1">
      <c r="A33" s="99"/>
      <c r="B33" s="6" t="s">
        <v>52</v>
      </c>
      <c r="C33" s="6" t="s">
        <v>105</v>
      </c>
      <c r="D33" s="26" t="s">
        <v>121</v>
      </c>
      <c r="E33" s="45">
        <v>100</v>
      </c>
      <c r="F33" s="6" t="s">
        <v>34</v>
      </c>
      <c r="G33" s="6" t="s">
        <v>31</v>
      </c>
      <c r="H33" s="6">
        <v>35000</v>
      </c>
      <c r="I33" s="43">
        <v>45383</v>
      </c>
      <c r="J33" s="43">
        <v>45747</v>
      </c>
      <c r="K33" s="6"/>
    </row>
    <row r="34" spans="1:11" s="38" customFormat="1" ht="16.05" customHeight="1">
      <c r="A34" s="100"/>
      <c r="B34" s="6" t="s">
        <v>87</v>
      </c>
      <c r="C34" s="6" t="s">
        <v>105</v>
      </c>
      <c r="D34" s="26" t="s">
        <v>122</v>
      </c>
      <c r="E34" s="45">
        <v>338</v>
      </c>
      <c r="F34" s="6" t="s">
        <v>89</v>
      </c>
      <c r="G34" s="6" t="s">
        <v>26</v>
      </c>
      <c r="H34" s="6">
        <v>800</v>
      </c>
      <c r="I34" s="43">
        <v>45383</v>
      </c>
      <c r="J34" s="43">
        <v>45747</v>
      </c>
      <c r="K34" s="6"/>
    </row>
    <row r="35" spans="1:11" s="46" customFormat="1" ht="16.05" customHeight="1">
      <c r="A35" s="102" t="s">
        <v>63</v>
      </c>
      <c r="B35" s="11" t="s">
        <v>64</v>
      </c>
      <c r="C35" s="11" t="s">
        <v>63</v>
      </c>
      <c r="D35" s="16" t="s">
        <v>65</v>
      </c>
      <c r="E35" s="45">
        <v>100</v>
      </c>
      <c r="F35" s="22" t="s">
        <v>66</v>
      </c>
      <c r="G35" s="22" t="s">
        <v>14</v>
      </c>
      <c r="H35" s="42">
        <v>4000</v>
      </c>
      <c r="I35" s="43">
        <v>45383</v>
      </c>
      <c r="J35" s="43">
        <v>45747</v>
      </c>
      <c r="K35" s="59"/>
    </row>
    <row r="36" spans="1:11" s="46" customFormat="1" ht="16.05" customHeight="1">
      <c r="A36" s="103"/>
      <c r="B36" s="11" t="s">
        <v>67</v>
      </c>
      <c r="C36" s="11" t="s">
        <v>63</v>
      </c>
      <c r="D36" s="16" t="s">
        <v>68</v>
      </c>
      <c r="E36" s="47">
        <v>456</v>
      </c>
      <c r="F36" s="22" t="s">
        <v>66</v>
      </c>
      <c r="G36" s="22" t="s">
        <v>14</v>
      </c>
      <c r="H36" s="42">
        <v>25000</v>
      </c>
      <c r="I36" s="43">
        <v>45383</v>
      </c>
      <c r="J36" s="43">
        <v>45747</v>
      </c>
      <c r="K36" s="59"/>
    </row>
    <row r="37" spans="1:11" s="46" customFormat="1" ht="16.05" customHeight="1">
      <c r="A37" s="103"/>
      <c r="B37" s="11" t="s">
        <v>69</v>
      </c>
      <c r="C37" s="11" t="s">
        <v>63</v>
      </c>
      <c r="D37" s="16" t="s">
        <v>70</v>
      </c>
      <c r="E37" s="45">
        <v>280</v>
      </c>
      <c r="F37" s="22" t="s">
        <v>40</v>
      </c>
      <c r="G37" s="22" t="s">
        <v>14</v>
      </c>
      <c r="H37" s="42">
        <v>5000</v>
      </c>
      <c r="I37" s="43">
        <v>45383</v>
      </c>
      <c r="J37" s="43">
        <v>45747</v>
      </c>
      <c r="K37" s="59"/>
    </row>
    <row r="38" spans="1:11" s="46" customFormat="1" ht="16.05" customHeight="1">
      <c r="A38" s="103"/>
      <c r="B38" s="11" t="s">
        <v>44</v>
      </c>
      <c r="C38" s="11" t="s">
        <v>63</v>
      </c>
      <c r="D38" s="16" t="s">
        <v>71</v>
      </c>
      <c r="E38" s="47">
        <v>180</v>
      </c>
      <c r="F38" s="22" t="s">
        <v>66</v>
      </c>
      <c r="G38" s="22" t="s">
        <v>14</v>
      </c>
      <c r="H38" s="42">
        <v>29000</v>
      </c>
      <c r="I38" s="43">
        <v>45383</v>
      </c>
      <c r="J38" s="43">
        <v>45747</v>
      </c>
      <c r="K38" s="59"/>
    </row>
    <row r="39" spans="1:11" s="46" customFormat="1" ht="16.05" customHeight="1">
      <c r="A39" s="103"/>
      <c r="B39" s="11" t="s">
        <v>47</v>
      </c>
      <c r="C39" s="11" t="s">
        <v>63</v>
      </c>
      <c r="D39" s="16" t="s">
        <v>72</v>
      </c>
      <c r="E39" s="45">
        <v>130</v>
      </c>
      <c r="F39" s="22" t="s">
        <v>66</v>
      </c>
      <c r="G39" s="22" t="s">
        <v>31</v>
      </c>
      <c r="H39" s="42">
        <v>12000</v>
      </c>
      <c r="I39" s="43">
        <v>45383</v>
      </c>
      <c r="J39" s="43">
        <v>45747</v>
      </c>
      <c r="K39" s="59"/>
    </row>
    <row r="40" spans="1:11" s="46" customFormat="1" ht="16.05" customHeight="1">
      <c r="A40" s="103"/>
      <c r="B40" s="11" t="s">
        <v>18</v>
      </c>
      <c r="C40" s="11" t="s">
        <v>63</v>
      </c>
      <c r="D40" s="16" t="s">
        <v>73</v>
      </c>
      <c r="E40" s="45">
        <v>440</v>
      </c>
      <c r="F40" s="22" t="s">
        <v>66</v>
      </c>
      <c r="G40" s="22" t="s">
        <v>14</v>
      </c>
      <c r="H40" s="42">
        <v>15000</v>
      </c>
      <c r="I40" s="43">
        <v>45383</v>
      </c>
      <c r="J40" s="43">
        <v>45747</v>
      </c>
      <c r="K40" s="59"/>
    </row>
    <row r="41" spans="1:11" s="46" customFormat="1" ht="16.05" customHeight="1">
      <c r="A41" s="103"/>
      <c r="B41" s="11" t="s">
        <v>74</v>
      </c>
      <c r="C41" s="11" t="s">
        <v>63</v>
      </c>
      <c r="D41" s="16" t="s">
        <v>75</v>
      </c>
      <c r="E41" s="45">
        <v>230</v>
      </c>
      <c r="F41" s="22" t="s">
        <v>40</v>
      </c>
      <c r="G41" s="22" t="s">
        <v>14</v>
      </c>
      <c r="H41" s="42">
        <v>3000</v>
      </c>
      <c r="I41" s="43">
        <v>45383</v>
      </c>
      <c r="J41" s="43">
        <v>45747</v>
      </c>
      <c r="K41" s="59"/>
    </row>
    <row r="42" spans="1:11" s="46" customFormat="1" ht="16.05" customHeight="1">
      <c r="A42" s="103"/>
      <c r="B42" s="11" t="s">
        <v>76</v>
      </c>
      <c r="C42" s="11" t="s">
        <v>63</v>
      </c>
      <c r="D42" s="16" t="s">
        <v>77</v>
      </c>
      <c r="E42" s="45">
        <v>480</v>
      </c>
      <c r="F42" s="22" t="s">
        <v>78</v>
      </c>
      <c r="G42" s="22" t="s">
        <v>26</v>
      </c>
      <c r="H42" s="42">
        <v>700</v>
      </c>
      <c r="I42" s="43">
        <v>45383</v>
      </c>
      <c r="J42" s="43">
        <v>45747</v>
      </c>
      <c r="K42" s="59"/>
    </row>
    <row r="43" spans="1:11" s="46" customFormat="1" ht="16.05" customHeight="1">
      <c r="A43" s="103"/>
      <c r="B43" s="11" t="s">
        <v>79</v>
      </c>
      <c r="C43" s="11" t="s">
        <v>63</v>
      </c>
      <c r="D43" s="16" t="s">
        <v>80</v>
      </c>
      <c r="E43" s="45">
        <v>65</v>
      </c>
      <c r="F43" s="22" t="s">
        <v>66</v>
      </c>
      <c r="G43" s="22" t="s">
        <v>31</v>
      </c>
      <c r="H43" s="42">
        <v>82000</v>
      </c>
      <c r="I43" s="43">
        <v>45383</v>
      </c>
      <c r="J43" s="43">
        <v>45747</v>
      </c>
      <c r="K43" s="59"/>
    </row>
    <row r="44" spans="1:11" s="46" customFormat="1" ht="16.05" customHeight="1">
      <c r="A44" s="103"/>
      <c r="B44" s="11" t="s">
        <v>81</v>
      </c>
      <c r="C44" s="11" t="s">
        <v>63</v>
      </c>
      <c r="D44" s="16" t="s">
        <v>82</v>
      </c>
      <c r="E44" s="47">
        <v>30</v>
      </c>
      <c r="F44" s="22" t="s">
        <v>40</v>
      </c>
      <c r="G44" s="22" t="s">
        <v>26</v>
      </c>
      <c r="H44" s="42">
        <v>1000</v>
      </c>
      <c r="I44" s="43">
        <v>45383</v>
      </c>
      <c r="J44" s="43">
        <v>45747</v>
      </c>
      <c r="K44" s="59"/>
    </row>
    <row r="45" spans="1:11" s="46" customFormat="1" ht="16.05" customHeight="1">
      <c r="A45" s="103"/>
      <c r="B45" s="11" t="s">
        <v>83</v>
      </c>
      <c r="C45" s="11" t="s">
        <v>63</v>
      </c>
      <c r="D45" s="16" t="s">
        <v>84</v>
      </c>
      <c r="E45" s="45">
        <v>40</v>
      </c>
      <c r="F45" s="22" t="s">
        <v>40</v>
      </c>
      <c r="G45" s="22" t="s">
        <v>14</v>
      </c>
      <c r="H45" s="42">
        <v>1500</v>
      </c>
      <c r="I45" s="43">
        <v>45383</v>
      </c>
      <c r="J45" s="43">
        <v>45747</v>
      </c>
      <c r="K45" s="59"/>
    </row>
    <row r="46" spans="1:11" s="38" customFormat="1" ht="16.05" customHeight="1">
      <c r="A46" s="103"/>
      <c r="B46" s="6" t="s">
        <v>85</v>
      </c>
      <c r="C46" s="6" t="s">
        <v>63</v>
      </c>
      <c r="D46" s="26" t="s">
        <v>86</v>
      </c>
      <c r="E46" s="45">
        <v>65</v>
      </c>
      <c r="F46" s="6" t="s">
        <v>40</v>
      </c>
      <c r="G46" s="6" t="s">
        <v>14</v>
      </c>
      <c r="H46" s="6">
        <v>21000</v>
      </c>
      <c r="I46" s="43">
        <v>45383</v>
      </c>
      <c r="J46" s="43">
        <v>45747</v>
      </c>
      <c r="K46" s="6"/>
    </row>
    <row r="47" spans="1:11" s="38" customFormat="1" ht="16.05" customHeight="1">
      <c r="A47" s="104"/>
      <c r="B47" s="6" t="s">
        <v>87</v>
      </c>
      <c r="C47" s="6" t="s">
        <v>63</v>
      </c>
      <c r="D47" s="26" t="s">
        <v>88</v>
      </c>
      <c r="E47" s="45">
        <v>396</v>
      </c>
      <c r="F47" s="6" t="s">
        <v>89</v>
      </c>
      <c r="G47" s="6" t="s">
        <v>26</v>
      </c>
      <c r="H47" s="6">
        <v>2000</v>
      </c>
      <c r="I47" s="43">
        <v>45383</v>
      </c>
      <c r="J47" s="43">
        <v>45747</v>
      </c>
      <c r="K47" s="6"/>
    </row>
  </sheetData>
  <autoFilter ref="A2:K34"/>
  <mergeCells count="6">
    <mergeCell ref="A1:J1"/>
    <mergeCell ref="A35:A47"/>
    <mergeCell ref="A3:A10"/>
    <mergeCell ref="A19:A25"/>
    <mergeCell ref="A11:A18"/>
    <mergeCell ref="A26:A34"/>
  </mergeCells>
  <phoneticPr fontId="3" type="noConversion"/>
  <conditionalFormatting sqref="D2">
    <cfRule type="duplicateValues" dxfId="183" priority="294"/>
  </conditionalFormatting>
  <conditionalFormatting sqref="D2">
    <cfRule type="duplicateValues" dxfId="182" priority="293"/>
  </conditionalFormatting>
  <conditionalFormatting sqref="D2">
    <cfRule type="duplicateValues" dxfId="181" priority="292"/>
  </conditionalFormatting>
  <conditionalFormatting sqref="D2">
    <cfRule type="duplicateValues" dxfId="180" priority="291"/>
  </conditionalFormatting>
  <conditionalFormatting sqref="D2">
    <cfRule type="duplicateValues" dxfId="179" priority="289"/>
  </conditionalFormatting>
  <conditionalFormatting sqref="D2">
    <cfRule type="duplicateValues" dxfId="178" priority="287"/>
  </conditionalFormatting>
  <conditionalFormatting sqref="D3:D10">
    <cfRule type="duplicateValues" dxfId="177" priority="247"/>
  </conditionalFormatting>
  <conditionalFormatting sqref="D3:D10">
    <cfRule type="duplicateValues" dxfId="176" priority="246"/>
  </conditionalFormatting>
  <conditionalFormatting sqref="D3:D10">
    <cfRule type="duplicateValues" dxfId="175" priority="245"/>
  </conditionalFormatting>
  <conditionalFormatting sqref="D3:D10">
    <cfRule type="duplicateValues" dxfId="174" priority="244"/>
  </conditionalFormatting>
  <conditionalFormatting sqref="D3:D10">
    <cfRule type="duplicateValues" dxfId="173" priority="242"/>
  </conditionalFormatting>
  <conditionalFormatting sqref="D3:D10">
    <cfRule type="duplicateValues" dxfId="172" priority="241"/>
  </conditionalFormatting>
  <conditionalFormatting sqref="D9">
    <cfRule type="duplicateValues" dxfId="171" priority="240"/>
  </conditionalFormatting>
  <conditionalFormatting sqref="D3:D8">
    <cfRule type="duplicateValues" dxfId="170" priority="239"/>
  </conditionalFormatting>
  <conditionalFormatting sqref="D22:D25 D19:D20">
    <cfRule type="duplicateValues" dxfId="169" priority="238"/>
  </conditionalFormatting>
  <conditionalFormatting sqref="D22:D25">
    <cfRule type="duplicateValues" dxfId="168" priority="237"/>
  </conditionalFormatting>
  <conditionalFormatting sqref="D22:D25">
    <cfRule type="duplicateValues" dxfId="167" priority="236"/>
  </conditionalFormatting>
  <conditionalFormatting sqref="D25">
    <cfRule type="duplicateValues" dxfId="166" priority="230"/>
  </conditionalFormatting>
  <conditionalFormatting sqref="D21">
    <cfRule type="duplicateValues" dxfId="165" priority="229"/>
  </conditionalFormatting>
  <conditionalFormatting sqref="D21">
    <cfRule type="duplicateValues" dxfId="164" priority="228"/>
  </conditionalFormatting>
  <conditionalFormatting sqref="D21">
    <cfRule type="duplicateValues" dxfId="163" priority="227"/>
  </conditionalFormatting>
  <conditionalFormatting sqref="D21">
    <cfRule type="duplicateValues" dxfId="162" priority="226"/>
  </conditionalFormatting>
  <conditionalFormatting sqref="D22:D24 D19:D20">
    <cfRule type="duplicateValues" dxfId="161" priority="231"/>
  </conditionalFormatting>
  <conditionalFormatting sqref="D19:D25">
    <cfRule type="duplicateValues" dxfId="160" priority="305"/>
  </conditionalFormatting>
  <conditionalFormatting sqref="D2:D1048576">
    <cfRule type="duplicateValues" dxfId="159" priority="1"/>
  </conditionalFormatting>
  <dataValidations count="1">
    <dataValidation type="list" allowBlank="1" showInputMessage="1" showErrorMessage="1" sqref="G3:G34">
      <formula1>"包装,散装,包装/散装"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pane ySplit="2" topLeftCell="A3" activePane="bottomLeft" state="frozen"/>
      <selection pane="bottomLeft" activeCell="E6" sqref="E6"/>
    </sheetView>
  </sheetViews>
  <sheetFormatPr defaultColWidth="8.88671875" defaultRowHeight="13.8"/>
  <cols>
    <col min="1" max="1" width="13.88671875" style="40" bestFit="1" customWidth="1"/>
    <col min="2" max="2" width="17" style="40" customWidth="1"/>
    <col min="3" max="3" width="17.44140625" style="40" customWidth="1"/>
    <col min="4" max="4" width="35.88671875" style="41" bestFit="1" customWidth="1"/>
    <col min="5" max="5" width="8.88671875" style="40"/>
    <col min="6" max="6" width="15.77734375" style="40" customWidth="1"/>
    <col min="7" max="7" width="14.109375" style="40" customWidth="1"/>
    <col min="8" max="8" width="12.88671875" style="40" customWidth="1"/>
    <col min="9" max="9" width="14.77734375" style="40" customWidth="1"/>
    <col min="10" max="10" width="16.44140625" style="40" customWidth="1"/>
    <col min="11" max="11" width="14.77734375" style="39" bestFit="1" customWidth="1"/>
    <col min="12" max="16384" width="8.88671875" style="39"/>
  </cols>
  <sheetData>
    <row r="1" spans="1:11" s="60" customFormat="1" ht="17.399999999999999">
      <c r="A1" s="101" t="s">
        <v>374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37" customFormat="1" ht="27.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62</v>
      </c>
      <c r="J2" s="2" t="s">
        <v>9</v>
      </c>
      <c r="K2" s="57" t="s">
        <v>371</v>
      </c>
    </row>
    <row r="3" spans="1:11" s="44" customFormat="1" ht="16.05" customHeight="1">
      <c r="A3" s="95" t="s">
        <v>262</v>
      </c>
      <c r="B3" s="20" t="s">
        <v>11</v>
      </c>
      <c r="C3" s="20" t="s">
        <v>262</v>
      </c>
      <c r="D3" s="27" t="s">
        <v>263</v>
      </c>
      <c r="E3" s="45">
        <v>335</v>
      </c>
      <c r="F3" s="20" t="s">
        <v>264</v>
      </c>
      <c r="G3" s="18" t="s">
        <v>14</v>
      </c>
      <c r="H3" s="50">
        <v>60000</v>
      </c>
      <c r="I3" s="43">
        <v>45383</v>
      </c>
      <c r="J3" s="43">
        <v>45747</v>
      </c>
      <c r="K3" s="58"/>
    </row>
    <row r="4" spans="1:11" s="44" customFormat="1" ht="16.05" customHeight="1">
      <c r="A4" s="96"/>
      <c r="B4" s="20" t="s">
        <v>15</v>
      </c>
      <c r="C4" s="20" t="s">
        <v>262</v>
      </c>
      <c r="D4" s="27" t="s">
        <v>265</v>
      </c>
      <c r="E4" s="45">
        <v>335</v>
      </c>
      <c r="F4" s="20" t="s">
        <v>266</v>
      </c>
      <c r="G4" s="18" t="s">
        <v>14</v>
      </c>
      <c r="H4" s="50">
        <v>5000</v>
      </c>
      <c r="I4" s="43">
        <v>45383</v>
      </c>
      <c r="J4" s="43">
        <v>45747</v>
      </c>
      <c r="K4" s="58"/>
    </row>
    <row r="5" spans="1:11" s="44" customFormat="1" ht="16.05" customHeight="1">
      <c r="A5" s="96"/>
      <c r="B5" s="20" t="s">
        <v>18</v>
      </c>
      <c r="C5" s="20" t="s">
        <v>262</v>
      </c>
      <c r="D5" s="27" t="s">
        <v>267</v>
      </c>
      <c r="E5" s="45">
        <v>485</v>
      </c>
      <c r="F5" s="20" t="s">
        <v>268</v>
      </c>
      <c r="G5" s="18" t="s">
        <v>31</v>
      </c>
      <c r="H5" s="50">
        <v>15000</v>
      </c>
      <c r="I5" s="43">
        <v>45383</v>
      </c>
      <c r="J5" s="43">
        <v>45747</v>
      </c>
      <c r="K5" s="58"/>
    </row>
    <row r="6" spans="1:11" s="44" customFormat="1" ht="16.05" customHeight="1">
      <c r="A6" s="96"/>
      <c r="B6" s="20" t="s">
        <v>269</v>
      </c>
      <c r="C6" s="20" t="s">
        <v>262</v>
      </c>
      <c r="D6" s="27" t="s">
        <v>270</v>
      </c>
      <c r="E6" s="45">
        <v>368</v>
      </c>
      <c r="F6" s="20" t="s">
        <v>271</v>
      </c>
      <c r="G6" s="18" t="s">
        <v>26</v>
      </c>
      <c r="H6" s="50">
        <v>1000</v>
      </c>
      <c r="I6" s="43">
        <v>45383</v>
      </c>
      <c r="J6" s="43">
        <v>45747</v>
      </c>
      <c r="K6" s="58"/>
    </row>
    <row r="7" spans="1:11" s="44" customFormat="1" ht="16.05" customHeight="1">
      <c r="A7" s="96"/>
      <c r="B7" s="20" t="s">
        <v>272</v>
      </c>
      <c r="C7" s="20" t="s">
        <v>262</v>
      </c>
      <c r="D7" s="27" t="s">
        <v>273</v>
      </c>
      <c r="E7" s="45">
        <v>286</v>
      </c>
      <c r="F7" s="20" t="s">
        <v>274</v>
      </c>
      <c r="G7" s="18" t="s">
        <v>14</v>
      </c>
      <c r="H7" s="50">
        <v>1000</v>
      </c>
      <c r="I7" s="43">
        <v>45383</v>
      </c>
      <c r="J7" s="43">
        <v>45747</v>
      </c>
      <c r="K7" s="58"/>
    </row>
    <row r="8" spans="1:11" s="44" customFormat="1" ht="16.05" customHeight="1">
      <c r="A8" s="96"/>
      <c r="B8" s="20" t="s">
        <v>20</v>
      </c>
      <c r="C8" s="20" t="s">
        <v>262</v>
      </c>
      <c r="D8" s="27" t="s">
        <v>275</v>
      </c>
      <c r="E8" s="45">
        <v>296</v>
      </c>
      <c r="F8" s="20" t="s">
        <v>276</v>
      </c>
      <c r="G8" s="18" t="s">
        <v>14</v>
      </c>
      <c r="H8" s="50">
        <v>1000</v>
      </c>
      <c r="I8" s="43">
        <v>45383</v>
      </c>
      <c r="J8" s="43">
        <v>45747</v>
      </c>
      <c r="K8" s="58"/>
    </row>
    <row r="9" spans="1:11" s="44" customFormat="1" ht="16.05" customHeight="1">
      <c r="A9" s="96"/>
      <c r="B9" s="20" t="s">
        <v>277</v>
      </c>
      <c r="C9" s="20" t="s">
        <v>262</v>
      </c>
      <c r="D9" s="27" t="s">
        <v>278</v>
      </c>
      <c r="E9" s="45">
        <v>277</v>
      </c>
      <c r="F9" s="20" t="s">
        <v>13</v>
      </c>
      <c r="G9" s="18" t="s">
        <v>14</v>
      </c>
      <c r="H9" s="50">
        <v>1000</v>
      </c>
      <c r="I9" s="43">
        <v>45383</v>
      </c>
      <c r="J9" s="43">
        <v>45747</v>
      </c>
      <c r="K9" s="58"/>
    </row>
    <row r="10" spans="1:11" s="44" customFormat="1" ht="16.05" customHeight="1">
      <c r="A10" s="96"/>
      <c r="B10" s="20" t="s">
        <v>279</v>
      </c>
      <c r="C10" s="20" t="s">
        <v>262</v>
      </c>
      <c r="D10" s="27" t="s">
        <v>280</v>
      </c>
      <c r="E10" s="45">
        <v>263</v>
      </c>
      <c r="F10" s="20" t="s">
        <v>13</v>
      </c>
      <c r="G10" s="18" t="s">
        <v>14</v>
      </c>
      <c r="H10" s="50">
        <v>1000</v>
      </c>
      <c r="I10" s="43">
        <v>45383</v>
      </c>
      <c r="J10" s="43">
        <v>45747</v>
      </c>
      <c r="K10" s="58"/>
    </row>
    <row r="11" spans="1:11" s="44" customFormat="1" ht="16.05" customHeight="1">
      <c r="A11" s="96"/>
      <c r="B11" s="20" t="s">
        <v>87</v>
      </c>
      <c r="C11" s="20" t="s">
        <v>262</v>
      </c>
      <c r="D11" s="27" t="s">
        <v>281</v>
      </c>
      <c r="E11" s="45">
        <v>430</v>
      </c>
      <c r="F11" s="20" t="s">
        <v>282</v>
      </c>
      <c r="G11" s="18" t="s">
        <v>26</v>
      </c>
      <c r="H11" s="50">
        <v>800</v>
      </c>
      <c r="I11" s="43">
        <v>45383</v>
      </c>
      <c r="J11" s="43">
        <v>45747</v>
      </c>
      <c r="K11" s="58"/>
    </row>
    <row r="12" spans="1:11" s="44" customFormat="1">
      <c r="A12" s="97"/>
      <c r="B12" s="20" t="s">
        <v>349</v>
      </c>
      <c r="C12" s="20" t="s">
        <v>262</v>
      </c>
      <c r="D12" s="27" t="s">
        <v>350</v>
      </c>
      <c r="E12" s="45">
        <v>6</v>
      </c>
      <c r="F12" s="20" t="s">
        <v>34</v>
      </c>
      <c r="G12" s="18" t="s">
        <v>31</v>
      </c>
      <c r="H12" s="50">
        <v>1000</v>
      </c>
      <c r="I12" s="43">
        <v>45383</v>
      </c>
      <c r="J12" s="43">
        <v>45747</v>
      </c>
      <c r="K12" s="58"/>
    </row>
    <row r="13" spans="1:11" s="44" customFormat="1" ht="16.05" customHeight="1">
      <c r="A13" s="95" t="s">
        <v>283</v>
      </c>
      <c r="B13" s="20" t="s">
        <v>284</v>
      </c>
      <c r="C13" s="20" t="s">
        <v>283</v>
      </c>
      <c r="D13" s="27" t="s">
        <v>285</v>
      </c>
      <c r="E13" s="45">
        <v>140</v>
      </c>
      <c r="F13" s="20" t="s">
        <v>286</v>
      </c>
      <c r="G13" s="18" t="s">
        <v>26</v>
      </c>
      <c r="H13" s="50">
        <v>14000</v>
      </c>
      <c r="I13" s="43">
        <v>45383</v>
      </c>
      <c r="J13" s="43">
        <v>45747</v>
      </c>
      <c r="K13" s="58"/>
    </row>
    <row r="14" spans="1:11" s="44" customFormat="1" ht="16.05" customHeight="1">
      <c r="A14" s="96"/>
      <c r="B14" s="20" t="s">
        <v>284</v>
      </c>
      <c r="C14" s="20" t="s">
        <v>283</v>
      </c>
      <c r="D14" s="27" t="s">
        <v>285</v>
      </c>
      <c r="E14" s="45">
        <v>140</v>
      </c>
      <c r="F14" s="20" t="s">
        <v>287</v>
      </c>
      <c r="G14" s="18" t="s">
        <v>202</v>
      </c>
      <c r="H14" s="50">
        <v>5800</v>
      </c>
      <c r="I14" s="43">
        <v>45383</v>
      </c>
      <c r="J14" s="43">
        <v>45747</v>
      </c>
      <c r="K14" s="58"/>
    </row>
    <row r="15" spans="1:11" s="44" customFormat="1" ht="16.05" customHeight="1">
      <c r="A15" s="96"/>
      <c r="B15" s="20" t="s">
        <v>11</v>
      </c>
      <c r="C15" s="20" t="s">
        <v>283</v>
      </c>
      <c r="D15" s="27" t="s">
        <v>288</v>
      </c>
      <c r="E15" s="45">
        <v>345</v>
      </c>
      <c r="F15" s="20" t="s">
        <v>289</v>
      </c>
      <c r="G15" s="18" t="s">
        <v>14</v>
      </c>
      <c r="H15" s="50">
        <v>12577</v>
      </c>
      <c r="I15" s="43">
        <v>45383</v>
      </c>
      <c r="J15" s="43">
        <v>45747</v>
      </c>
      <c r="K15" s="58"/>
    </row>
    <row r="16" spans="1:11" s="44" customFormat="1" ht="16.05" customHeight="1">
      <c r="A16" s="96"/>
      <c r="B16" s="20" t="s">
        <v>15</v>
      </c>
      <c r="C16" s="20" t="s">
        <v>283</v>
      </c>
      <c r="D16" s="27" t="s">
        <v>290</v>
      </c>
      <c r="E16" s="45">
        <v>345</v>
      </c>
      <c r="F16" s="20" t="s">
        <v>291</v>
      </c>
      <c r="G16" s="18" t="s">
        <v>26</v>
      </c>
      <c r="H16" s="50">
        <v>1000</v>
      </c>
      <c r="I16" s="43">
        <v>45383</v>
      </c>
      <c r="J16" s="43">
        <v>45747</v>
      </c>
      <c r="K16" s="58"/>
    </row>
    <row r="17" spans="1:11" s="44" customFormat="1" ht="16.05" customHeight="1">
      <c r="A17" s="96"/>
      <c r="B17" s="20" t="s">
        <v>18</v>
      </c>
      <c r="C17" s="20" t="s">
        <v>283</v>
      </c>
      <c r="D17" s="27" t="s">
        <v>292</v>
      </c>
      <c r="E17" s="45">
        <v>458</v>
      </c>
      <c r="F17" s="20" t="s">
        <v>293</v>
      </c>
      <c r="G17" s="18" t="s">
        <v>26</v>
      </c>
      <c r="H17" s="50">
        <v>2000</v>
      </c>
      <c r="I17" s="43">
        <v>45383</v>
      </c>
      <c r="J17" s="43">
        <v>45747</v>
      </c>
      <c r="K17" s="58"/>
    </row>
    <row r="18" spans="1:11" s="44" customFormat="1" ht="16.05" customHeight="1">
      <c r="A18" s="96"/>
      <c r="B18" s="20" t="s">
        <v>20</v>
      </c>
      <c r="C18" s="20" t="s">
        <v>283</v>
      </c>
      <c r="D18" s="27" t="s">
        <v>294</v>
      </c>
      <c r="E18" s="45">
        <v>306</v>
      </c>
      <c r="F18" s="20" t="s">
        <v>238</v>
      </c>
      <c r="G18" s="18" t="s">
        <v>26</v>
      </c>
      <c r="H18" s="50">
        <v>2912</v>
      </c>
      <c r="I18" s="43">
        <v>45383</v>
      </c>
      <c r="J18" s="43">
        <v>45747</v>
      </c>
      <c r="K18" s="58"/>
    </row>
    <row r="19" spans="1:11" s="44" customFormat="1" ht="16.05" customHeight="1">
      <c r="A19" s="96"/>
      <c r="B19" s="20" t="s">
        <v>295</v>
      </c>
      <c r="C19" s="20" t="s">
        <v>283</v>
      </c>
      <c r="D19" s="27" t="s">
        <v>296</v>
      </c>
      <c r="E19" s="45">
        <v>532</v>
      </c>
      <c r="F19" s="20" t="s">
        <v>238</v>
      </c>
      <c r="G19" s="18" t="s">
        <v>26</v>
      </c>
      <c r="H19" s="50">
        <v>2366</v>
      </c>
      <c r="I19" s="43">
        <v>45383</v>
      </c>
      <c r="J19" s="43">
        <v>45747</v>
      </c>
      <c r="K19" s="58"/>
    </row>
    <row r="20" spans="1:11" s="44" customFormat="1" ht="16.05" customHeight="1">
      <c r="A20" s="97"/>
      <c r="B20" s="20" t="s">
        <v>297</v>
      </c>
      <c r="C20" s="20" t="s">
        <v>283</v>
      </c>
      <c r="D20" s="27" t="s">
        <v>298</v>
      </c>
      <c r="E20" s="45">
        <v>300</v>
      </c>
      <c r="F20" s="20" t="s">
        <v>238</v>
      </c>
      <c r="G20" s="18" t="s">
        <v>26</v>
      </c>
      <c r="H20" s="50">
        <v>2366</v>
      </c>
      <c r="I20" s="43">
        <v>45383</v>
      </c>
      <c r="J20" s="43">
        <v>45747</v>
      </c>
      <c r="K20" s="58"/>
    </row>
    <row r="21" spans="1:11" s="44" customFormat="1" ht="16.05" customHeight="1">
      <c r="A21" s="95" t="s">
        <v>299</v>
      </c>
      <c r="B21" s="20" t="s">
        <v>284</v>
      </c>
      <c r="C21" s="20" t="s">
        <v>299</v>
      </c>
      <c r="D21" s="27" t="s">
        <v>300</v>
      </c>
      <c r="E21" s="45">
        <v>121</v>
      </c>
      <c r="F21" s="20" t="s">
        <v>301</v>
      </c>
      <c r="G21" s="18" t="s">
        <v>14</v>
      </c>
      <c r="H21" s="50">
        <v>1200</v>
      </c>
      <c r="I21" s="43">
        <v>45383</v>
      </c>
      <c r="J21" s="43">
        <v>45747</v>
      </c>
      <c r="K21" s="58"/>
    </row>
    <row r="22" spans="1:11" s="44" customFormat="1" ht="16.05" customHeight="1">
      <c r="A22" s="96"/>
      <c r="B22" s="20" t="s">
        <v>11</v>
      </c>
      <c r="C22" s="20" t="s">
        <v>299</v>
      </c>
      <c r="D22" s="27" t="s">
        <v>302</v>
      </c>
      <c r="E22" s="45">
        <v>589</v>
      </c>
      <c r="F22" s="20" t="s">
        <v>303</v>
      </c>
      <c r="G22" s="18" t="s">
        <v>14</v>
      </c>
      <c r="H22" s="50">
        <v>5000</v>
      </c>
      <c r="I22" s="43">
        <v>45383</v>
      </c>
      <c r="J22" s="62">
        <v>45657</v>
      </c>
      <c r="K22" s="58"/>
    </row>
    <row r="23" spans="1:11" s="44" customFormat="1" ht="16.05" customHeight="1">
      <c r="A23" s="96"/>
      <c r="B23" s="20" t="s">
        <v>15</v>
      </c>
      <c r="C23" s="20" t="s">
        <v>299</v>
      </c>
      <c r="D23" s="27" t="s">
        <v>304</v>
      </c>
      <c r="E23" s="45">
        <v>595</v>
      </c>
      <c r="F23" s="20" t="s">
        <v>303</v>
      </c>
      <c r="G23" s="18" t="s">
        <v>14</v>
      </c>
      <c r="H23" s="50">
        <v>5000</v>
      </c>
      <c r="I23" s="43">
        <v>45383</v>
      </c>
      <c r="J23" s="62">
        <v>45657</v>
      </c>
      <c r="K23" s="58"/>
    </row>
    <row r="24" spans="1:11" s="44" customFormat="1" ht="16.05" customHeight="1">
      <c r="A24" s="96"/>
      <c r="B24" s="20" t="s">
        <v>18</v>
      </c>
      <c r="C24" s="20" t="s">
        <v>299</v>
      </c>
      <c r="D24" s="27" t="s">
        <v>305</v>
      </c>
      <c r="E24" s="45">
        <v>580</v>
      </c>
      <c r="F24" s="20" t="s">
        <v>303</v>
      </c>
      <c r="G24" s="18" t="s">
        <v>14</v>
      </c>
      <c r="H24" s="50">
        <v>600</v>
      </c>
      <c r="I24" s="43">
        <v>45383</v>
      </c>
      <c r="J24" s="62">
        <v>45657</v>
      </c>
      <c r="K24" s="58"/>
    </row>
    <row r="25" spans="1:11" s="44" customFormat="1" ht="16.05" customHeight="1">
      <c r="A25" s="96"/>
      <c r="B25" s="20" t="s">
        <v>76</v>
      </c>
      <c r="C25" s="20" t="s">
        <v>299</v>
      </c>
      <c r="D25" s="27" t="s">
        <v>306</v>
      </c>
      <c r="E25" s="45">
        <v>620</v>
      </c>
      <c r="F25" s="20" t="s">
        <v>78</v>
      </c>
      <c r="G25" s="18" t="s">
        <v>14</v>
      </c>
      <c r="H25" s="50">
        <v>550</v>
      </c>
      <c r="I25" s="43">
        <v>45383</v>
      </c>
      <c r="J25" s="62">
        <v>45657</v>
      </c>
      <c r="K25" s="58"/>
    </row>
    <row r="26" spans="1:11" s="44" customFormat="1" ht="16.05" customHeight="1">
      <c r="A26" s="96"/>
      <c r="B26" s="20" t="s">
        <v>269</v>
      </c>
      <c r="C26" s="20" t="s">
        <v>299</v>
      </c>
      <c r="D26" s="27" t="s">
        <v>307</v>
      </c>
      <c r="E26" s="45">
        <v>142</v>
      </c>
      <c r="F26" s="20" t="s">
        <v>308</v>
      </c>
      <c r="G26" s="18" t="s">
        <v>14</v>
      </c>
      <c r="H26" s="50">
        <v>4000</v>
      </c>
      <c r="I26" s="43">
        <v>45383</v>
      </c>
      <c r="J26" s="43">
        <v>45747</v>
      </c>
      <c r="K26" s="58"/>
    </row>
    <row r="27" spans="1:11" s="44" customFormat="1" ht="16.05" customHeight="1">
      <c r="A27" s="96"/>
      <c r="B27" s="20" t="s">
        <v>277</v>
      </c>
      <c r="C27" s="20" t="s">
        <v>299</v>
      </c>
      <c r="D27" s="27" t="s">
        <v>309</v>
      </c>
      <c r="E27" s="45">
        <v>21</v>
      </c>
      <c r="F27" s="20" t="s">
        <v>310</v>
      </c>
      <c r="G27" s="18" t="s">
        <v>14</v>
      </c>
      <c r="H27" s="50">
        <v>30000</v>
      </c>
      <c r="I27" s="43">
        <v>45383</v>
      </c>
      <c r="J27" s="43">
        <v>45747</v>
      </c>
      <c r="K27" s="58"/>
    </row>
    <row r="28" spans="1:11" s="44" customFormat="1" ht="16.05" customHeight="1">
      <c r="A28" s="96"/>
      <c r="B28" s="20" t="s">
        <v>311</v>
      </c>
      <c r="C28" s="20" t="s">
        <v>299</v>
      </c>
      <c r="D28" s="27" t="s">
        <v>312</v>
      </c>
      <c r="E28" s="45">
        <v>25</v>
      </c>
      <c r="F28" s="20" t="s">
        <v>34</v>
      </c>
      <c r="G28" s="18" t="s">
        <v>14</v>
      </c>
      <c r="H28" s="50">
        <v>30000</v>
      </c>
      <c r="I28" s="43">
        <v>45383</v>
      </c>
      <c r="J28" s="43">
        <v>45747</v>
      </c>
      <c r="K28" s="58"/>
    </row>
    <row r="29" spans="1:11" s="44" customFormat="1" ht="16.05" customHeight="1">
      <c r="A29" s="96"/>
      <c r="B29" s="20" t="s">
        <v>313</v>
      </c>
      <c r="C29" s="20" t="s">
        <v>299</v>
      </c>
      <c r="D29" s="27" t="s">
        <v>314</v>
      </c>
      <c r="E29" s="45">
        <v>15</v>
      </c>
      <c r="F29" s="20" t="s">
        <v>315</v>
      </c>
      <c r="G29" s="18" t="s">
        <v>14</v>
      </c>
      <c r="H29" s="50">
        <v>3200</v>
      </c>
      <c r="I29" s="43">
        <v>45383</v>
      </c>
      <c r="J29" s="43">
        <v>45747</v>
      </c>
      <c r="K29" s="58"/>
    </row>
    <row r="30" spans="1:11" s="44" customFormat="1" ht="16.05" customHeight="1">
      <c r="A30" s="96"/>
      <c r="B30" s="20" t="s">
        <v>316</v>
      </c>
      <c r="C30" s="20" t="s">
        <v>299</v>
      </c>
      <c r="D30" s="27" t="s">
        <v>317</v>
      </c>
      <c r="E30" s="45">
        <v>7</v>
      </c>
      <c r="F30" s="20" t="s">
        <v>318</v>
      </c>
      <c r="G30" s="18" t="s">
        <v>26</v>
      </c>
      <c r="H30" s="50">
        <v>3000</v>
      </c>
      <c r="I30" s="43">
        <v>45383</v>
      </c>
      <c r="J30" s="43">
        <v>45747</v>
      </c>
      <c r="K30" s="58"/>
    </row>
    <row r="31" spans="1:11" s="44" customFormat="1" ht="16.05" customHeight="1">
      <c r="A31" s="96"/>
      <c r="B31" s="20" t="s">
        <v>319</v>
      </c>
      <c r="C31" s="20" t="s">
        <v>299</v>
      </c>
      <c r="D31" s="27" t="s">
        <v>320</v>
      </c>
      <c r="E31" s="45">
        <v>300</v>
      </c>
      <c r="F31" s="20" t="s">
        <v>120</v>
      </c>
      <c r="G31" s="18" t="s">
        <v>26</v>
      </c>
      <c r="H31" s="50">
        <v>3100</v>
      </c>
      <c r="I31" s="43">
        <v>45383</v>
      </c>
      <c r="J31" s="43">
        <v>45747</v>
      </c>
      <c r="K31" s="58"/>
    </row>
    <row r="32" spans="1:11" s="44" customFormat="1" ht="16.05" customHeight="1">
      <c r="A32" s="97"/>
      <c r="B32" s="20" t="s">
        <v>272</v>
      </c>
      <c r="C32" s="20" t="s">
        <v>299</v>
      </c>
      <c r="D32" s="27" t="s">
        <v>321</v>
      </c>
      <c r="E32" s="45">
        <v>80</v>
      </c>
      <c r="F32" s="20" t="s">
        <v>120</v>
      </c>
      <c r="G32" s="18" t="s">
        <v>26</v>
      </c>
      <c r="H32" s="50">
        <v>3000</v>
      </c>
      <c r="I32" s="43">
        <v>45383</v>
      </c>
      <c r="J32" s="43">
        <v>45747</v>
      </c>
      <c r="K32" s="58"/>
    </row>
    <row r="33" spans="1:11" s="44" customFormat="1" ht="16.05" customHeight="1">
      <c r="A33" s="95" t="s">
        <v>316</v>
      </c>
      <c r="B33" s="19" t="s">
        <v>11</v>
      </c>
      <c r="C33" s="19" t="s">
        <v>316</v>
      </c>
      <c r="D33" s="34" t="s">
        <v>322</v>
      </c>
      <c r="E33" s="45">
        <v>580</v>
      </c>
      <c r="F33" s="8" t="s">
        <v>323</v>
      </c>
      <c r="G33" s="8" t="s">
        <v>26</v>
      </c>
      <c r="H33" s="56">
        <v>2500</v>
      </c>
      <c r="I33" s="43">
        <v>45383</v>
      </c>
      <c r="J33" s="63">
        <v>45657</v>
      </c>
      <c r="K33" s="58"/>
    </row>
    <row r="34" spans="1:11" s="44" customFormat="1" ht="16.05" customHeight="1">
      <c r="A34" s="96"/>
      <c r="B34" s="19" t="s">
        <v>319</v>
      </c>
      <c r="C34" s="19" t="s">
        <v>316</v>
      </c>
      <c r="D34" s="34" t="s">
        <v>324</v>
      </c>
      <c r="E34" s="45">
        <v>300</v>
      </c>
      <c r="F34" s="8" t="s">
        <v>325</v>
      </c>
      <c r="G34" s="8" t="s">
        <v>26</v>
      </c>
      <c r="H34" s="56">
        <v>3500</v>
      </c>
      <c r="I34" s="43">
        <v>45383</v>
      </c>
      <c r="J34" s="43">
        <v>45747</v>
      </c>
      <c r="K34" s="58"/>
    </row>
    <row r="35" spans="1:11" s="44" customFormat="1" ht="16.05" customHeight="1">
      <c r="A35" s="96"/>
      <c r="B35" s="19" t="s">
        <v>15</v>
      </c>
      <c r="C35" s="19" t="s">
        <v>316</v>
      </c>
      <c r="D35" s="34" t="s">
        <v>326</v>
      </c>
      <c r="E35" s="45">
        <v>580</v>
      </c>
      <c r="F35" s="8" t="s">
        <v>323</v>
      </c>
      <c r="G35" s="8" t="s">
        <v>26</v>
      </c>
      <c r="H35" s="56">
        <v>300</v>
      </c>
      <c r="I35" s="43">
        <v>45383</v>
      </c>
      <c r="J35" s="63">
        <v>45657</v>
      </c>
      <c r="K35" s="58"/>
    </row>
    <row r="36" spans="1:11" s="44" customFormat="1" ht="16.05" customHeight="1">
      <c r="A36" s="96"/>
      <c r="B36" s="19" t="s">
        <v>18</v>
      </c>
      <c r="C36" s="19" t="s">
        <v>316</v>
      </c>
      <c r="D36" s="34" t="s">
        <v>327</v>
      </c>
      <c r="E36" s="45">
        <v>580</v>
      </c>
      <c r="F36" s="8" t="s">
        <v>323</v>
      </c>
      <c r="G36" s="8" t="s">
        <v>26</v>
      </c>
      <c r="H36" s="56">
        <v>200</v>
      </c>
      <c r="I36" s="43">
        <v>45383</v>
      </c>
      <c r="J36" s="63">
        <v>45657</v>
      </c>
      <c r="K36" s="58"/>
    </row>
    <row r="37" spans="1:11" s="44" customFormat="1" ht="16.05" customHeight="1">
      <c r="A37" s="96"/>
      <c r="B37" s="19" t="s">
        <v>269</v>
      </c>
      <c r="C37" s="19" t="s">
        <v>316</v>
      </c>
      <c r="D37" s="34" t="s">
        <v>328</v>
      </c>
      <c r="E37" s="45">
        <v>170</v>
      </c>
      <c r="F37" s="8" t="s">
        <v>325</v>
      </c>
      <c r="G37" s="8" t="s">
        <v>26</v>
      </c>
      <c r="H37" s="56">
        <v>6500</v>
      </c>
      <c r="I37" s="43">
        <v>45383</v>
      </c>
      <c r="J37" s="43">
        <v>45747</v>
      </c>
      <c r="K37" s="58"/>
    </row>
    <row r="38" spans="1:11" s="44" customFormat="1" ht="16.05" customHeight="1">
      <c r="A38" s="96"/>
      <c r="B38" s="19" t="s">
        <v>272</v>
      </c>
      <c r="C38" s="19" t="s">
        <v>316</v>
      </c>
      <c r="D38" s="34" t="s">
        <v>329</v>
      </c>
      <c r="E38" s="45">
        <v>40</v>
      </c>
      <c r="F38" s="8" t="s">
        <v>120</v>
      </c>
      <c r="G38" s="8" t="s">
        <v>26</v>
      </c>
      <c r="H38" s="56">
        <v>500</v>
      </c>
      <c r="I38" s="43">
        <v>45383</v>
      </c>
      <c r="J38" s="43">
        <v>45747</v>
      </c>
      <c r="K38" s="58"/>
    </row>
    <row r="39" spans="1:11" s="44" customFormat="1" ht="16.05" customHeight="1">
      <c r="A39" s="96"/>
      <c r="B39" s="19" t="s">
        <v>330</v>
      </c>
      <c r="C39" s="19" t="s">
        <v>316</v>
      </c>
      <c r="D39" s="34" t="s">
        <v>331</v>
      </c>
      <c r="E39" s="45">
        <v>550</v>
      </c>
      <c r="F39" s="8" t="s">
        <v>171</v>
      </c>
      <c r="G39" s="8" t="s">
        <v>26</v>
      </c>
      <c r="H39" s="56">
        <v>200</v>
      </c>
      <c r="I39" s="43">
        <v>45383</v>
      </c>
      <c r="J39" s="63">
        <v>45657</v>
      </c>
      <c r="K39" s="58"/>
    </row>
    <row r="40" spans="1:11" s="44" customFormat="1" ht="16.05" customHeight="1">
      <c r="A40" s="96"/>
      <c r="B40" s="19" t="s">
        <v>277</v>
      </c>
      <c r="C40" s="19" t="s">
        <v>316</v>
      </c>
      <c r="D40" s="34" t="s">
        <v>332</v>
      </c>
      <c r="E40" s="45">
        <v>15</v>
      </c>
      <c r="F40" s="8" t="s">
        <v>333</v>
      </c>
      <c r="G40" s="8" t="s">
        <v>31</v>
      </c>
      <c r="H40" s="56">
        <v>15000</v>
      </c>
      <c r="I40" s="43">
        <v>45383</v>
      </c>
      <c r="J40" s="43">
        <v>45747</v>
      </c>
      <c r="K40" s="58"/>
    </row>
    <row r="41" spans="1:11" s="44" customFormat="1" ht="16.05" customHeight="1">
      <c r="A41" s="96"/>
      <c r="B41" s="19" t="s">
        <v>277</v>
      </c>
      <c r="C41" s="19" t="s">
        <v>316</v>
      </c>
      <c r="D41" s="34" t="s">
        <v>332</v>
      </c>
      <c r="E41" s="45">
        <v>15</v>
      </c>
      <c r="F41" s="61" t="s">
        <v>334</v>
      </c>
      <c r="G41" s="8" t="s">
        <v>31</v>
      </c>
      <c r="H41" s="56">
        <v>13000</v>
      </c>
      <c r="I41" s="43">
        <v>45383</v>
      </c>
      <c r="J41" s="43">
        <v>45747</v>
      </c>
      <c r="K41" s="58"/>
    </row>
    <row r="42" spans="1:11" s="44" customFormat="1" ht="16.05" customHeight="1">
      <c r="A42" s="96"/>
      <c r="B42" s="19" t="s">
        <v>311</v>
      </c>
      <c r="C42" s="19" t="s">
        <v>316</v>
      </c>
      <c r="D42" s="34" t="s">
        <v>335</v>
      </c>
      <c r="E42" s="45">
        <v>30</v>
      </c>
      <c r="F42" s="8" t="s">
        <v>333</v>
      </c>
      <c r="G42" s="8" t="s">
        <v>31</v>
      </c>
      <c r="H42" s="56">
        <v>20000</v>
      </c>
      <c r="I42" s="43">
        <v>45383</v>
      </c>
      <c r="J42" s="43">
        <v>45747</v>
      </c>
      <c r="K42" s="58"/>
    </row>
    <row r="43" spans="1:11" s="44" customFormat="1" ht="16.05" customHeight="1">
      <c r="A43" s="96"/>
      <c r="B43" s="19" t="s">
        <v>313</v>
      </c>
      <c r="C43" s="19" t="s">
        <v>316</v>
      </c>
      <c r="D43" s="34" t="s">
        <v>336</v>
      </c>
      <c r="E43" s="45">
        <v>15</v>
      </c>
      <c r="F43" s="8" t="s">
        <v>337</v>
      </c>
      <c r="G43" s="8" t="s">
        <v>26</v>
      </c>
      <c r="H43" s="56">
        <v>5000</v>
      </c>
      <c r="I43" s="43">
        <v>45383</v>
      </c>
      <c r="J43" s="43">
        <v>45747</v>
      </c>
      <c r="K43" s="58"/>
    </row>
    <row r="44" spans="1:11" s="44" customFormat="1" ht="16.05" customHeight="1">
      <c r="A44" s="97"/>
      <c r="B44" s="20" t="s">
        <v>284</v>
      </c>
      <c r="C44" s="19" t="s">
        <v>365</v>
      </c>
      <c r="D44" s="23" t="s">
        <v>364</v>
      </c>
      <c r="E44" s="45">
        <v>121</v>
      </c>
      <c r="F44" s="18" t="s">
        <v>301</v>
      </c>
      <c r="G44" s="8" t="s">
        <v>14</v>
      </c>
      <c r="H44" s="56">
        <v>2000</v>
      </c>
      <c r="I44" s="43">
        <v>45383</v>
      </c>
      <c r="J44" s="43">
        <v>45747</v>
      </c>
      <c r="K44" s="58"/>
    </row>
  </sheetData>
  <autoFilter ref="A2:K44"/>
  <mergeCells count="5">
    <mergeCell ref="A13:A20"/>
    <mergeCell ref="A21:A32"/>
    <mergeCell ref="A33:A44"/>
    <mergeCell ref="A3:A12"/>
    <mergeCell ref="A1:J1"/>
  </mergeCells>
  <phoneticPr fontId="3" type="noConversion"/>
  <conditionalFormatting sqref="D2">
    <cfRule type="duplicateValues" dxfId="158" priority="111"/>
  </conditionalFormatting>
  <conditionalFormatting sqref="D2">
    <cfRule type="duplicateValues" dxfId="157" priority="110"/>
  </conditionalFormatting>
  <conditionalFormatting sqref="D2">
    <cfRule type="duplicateValues" dxfId="156" priority="109"/>
  </conditionalFormatting>
  <conditionalFormatting sqref="D2">
    <cfRule type="duplicateValues" dxfId="155" priority="108"/>
  </conditionalFormatting>
  <conditionalFormatting sqref="D2">
    <cfRule type="duplicateValues" dxfId="154" priority="106"/>
  </conditionalFormatting>
  <conditionalFormatting sqref="D2">
    <cfRule type="duplicateValues" dxfId="153" priority="104"/>
  </conditionalFormatting>
  <conditionalFormatting sqref="D30:D32">
    <cfRule type="duplicateValues" dxfId="152" priority="32"/>
  </conditionalFormatting>
  <conditionalFormatting sqref="D30:D32">
    <cfRule type="duplicateValues" dxfId="151" priority="31"/>
  </conditionalFormatting>
  <conditionalFormatting sqref="D30:D32">
    <cfRule type="duplicateValues" dxfId="150" priority="30"/>
  </conditionalFormatting>
  <conditionalFormatting sqref="D30:D32">
    <cfRule type="duplicateValues" dxfId="149" priority="29"/>
  </conditionalFormatting>
  <conditionalFormatting sqref="D30:D32">
    <cfRule type="duplicateValues" dxfId="148" priority="28"/>
  </conditionalFormatting>
  <conditionalFormatting sqref="D30:D32">
    <cfRule type="duplicateValues" dxfId="147" priority="27"/>
  </conditionalFormatting>
  <conditionalFormatting sqref="D30:D32">
    <cfRule type="duplicateValues" dxfId="146" priority="26"/>
  </conditionalFormatting>
  <conditionalFormatting sqref="D30:D32">
    <cfRule type="duplicateValues" dxfId="145" priority="33"/>
  </conditionalFormatting>
  <conditionalFormatting sqref="D33:D35">
    <cfRule type="duplicateValues" dxfId="144" priority="23"/>
  </conditionalFormatting>
  <conditionalFormatting sqref="D42:D43 D36:D40">
    <cfRule type="duplicateValues" dxfId="143" priority="24"/>
  </conditionalFormatting>
  <conditionalFormatting sqref="D42:D43 D33:D40">
    <cfRule type="duplicateValues" dxfId="142" priority="22"/>
  </conditionalFormatting>
  <conditionalFormatting sqref="D42:D43">
    <cfRule type="duplicateValues" dxfId="141" priority="21"/>
  </conditionalFormatting>
  <conditionalFormatting sqref="D42:D43">
    <cfRule type="duplicateValues" dxfId="140" priority="20"/>
  </conditionalFormatting>
  <conditionalFormatting sqref="D42:D43">
    <cfRule type="duplicateValues" dxfId="139" priority="19"/>
  </conditionalFormatting>
  <conditionalFormatting sqref="D42:D43">
    <cfRule type="duplicateValues" dxfId="138" priority="18"/>
  </conditionalFormatting>
  <conditionalFormatting sqref="D42:D43">
    <cfRule type="duplicateValues" dxfId="137" priority="17"/>
  </conditionalFormatting>
  <conditionalFormatting sqref="D42:D43">
    <cfRule type="duplicateValues" dxfId="136" priority="25"/>
  </conditionalFormatting>
  <conditionalFormatting sqref="D41">
    <cfRule type="duplicateValues" dxfId="135" priority="15"/>
  </conditionalFormatting>
  <conditionalFormatting sqref="D41">
    <cfRule type="duplicateValues" dxfId="134" priority="14"/>
  </conditionalFormatting>
  <conditionalFormatting sqref="D41">
    <cfRule type="duplicateValues" dxfId="133" priority="13"/>
  </conditionalFormatting>
  <conditionalFormatting sqref="D41">
    <cfRule type="duplicateValues" dxfId="132" priority="12"/>
  </conditionalFormatting>
  <conditionalFormatting sqref="D41">
    <cfRule type="duplicateValues" dxfId="131" priority="11"/>
  </conditionalFormatting>
  <conditionalFormatting sqref="D41">
    <cfRule type="duplicateValues" dxfId="130" priority="10"/>
  </conditionalFormatting>
  <conditionalFormatting sqref="D41">
    <cfRule type="duplicateValues" dxfId="129" priority="9"/>
  </conditionalFormatting>
  <conditionalFormatting sqref="D41">
    <cfRule type="duplicateValues" dxfId="128" priority="16"/>
  </conditionalFormatting>
  <conditionalFormatting sqref="D44">
    <cfRule type="duplicateValues" dxfId="127" priority="8"/>
  </conditionalFormatting>
  <conditionalFormatting sqref="D44">
    <cfRule type="duplicateValues" dxfId="126" priority="7"/>
  </conditionalFormatting>
  <conditionalFormatting sqref="D44">
    <cfRule type="duplicateValues" dxfId="125" priority="6"/>
  </conditionalFormatting>
  <conditionalFormatting sqref="D44">
    <cfRule type="duplicateValues" dxfId="124" priority="5"/>
  </conditionalFormatting>
  <conditionalFormatting sqref="D44">
    <cfRule type="duplicateValues" dxfId="123" priority="4"/>
  </conditionalFormatting>
  <conditionalFormatting sqref="D44">
    <cfRule type="duplicateValues" dxfId="122" priority="3"/>
  </conditionalFormatting>
  <conditionalFormatting sqref="D44">
    <cfRule type="duplicateValues" dxfId="121" priority="2"/>
  </conditionalFormatting>
  <conditionalFormatting sqref="D2:D1048576">
    <cfRule type="duplicateValues" dxfId="120" priority="1"/>
  </conditionalFormatting>
  <conditionalFormatting sqref="D3:D29">
    <cfRule type="duplicateValues" dxfId="119" priority="114"/>
  </conditionalFormatting>
  <conditionalFormatting sqref="D3:D29">
    <cfRule type="duplicateValues" dxfId="118" priority="115"/>
  </conditionalFormatting>
  <conditionalFormatting sqref="D3:D11 D13:D29">
    <cfRule type="duplicateValues" dxfId="117" priority="720"/>
  </conditionalFormatting>
  <conditionalFormatting sqref="D3:D11 D13:D29">
    <cfRule type="duplicateValues" dxfId="116" priority="721"/>
  </conditionalFormatting>
  <dataValidations count="1">
    <dataValidation type="list" allowBlank="1" showInputMessage="1" showErrorMessage="1" sqref="G3:G44">
      <formula1>"包装,散装,包装/散装"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pane ySplit="2" topLeftCell="A9" activePane="bottomLeft" state="frozen"/>
      <selection pane="bottomLeft" activeCell="D19" sqref="D19"/>
    </sheetView>
  </sheetViews>
  <sheetFormatPr defaultColWidth="8.88671875" defaultRowHeight="13.8"/>
  <cols>
    <col min="1" max="1" width="12.33203125" style="40" bestFit="1" customWidth="1"/>
    <col min="2" max="2" width="15" style="40" customWidth="1"/>
    <col min="3" max="3" width="17.44140625" style="40" customWidth="1"/>
    <col min="4" max="4" width="35.88671875" style="41" bestFit="1" customWidth="1"/>
    <col min="5" max="5" width="8.88671875" style="40"/>
    <col min="6" max="6" width="15.77734375" style="40" customWidth="1"/>
    <col min="7" max="7" width="14.109375" style="40" customWidth="1"/>
    <col min="8" max="8" width="12.88671875" style="40" customWidth="1"/>
    <col min="9" max="9" width="14.77734375" style="40" customWidth="1"/>
    <col min="10" max="10" width="16.44140625" style="40" customWidth="1"/>
    <col min="11" max="11" width="14.77734375" style="39" bestFit="1" customWidth="1"/>
    <col min="12" max="16384" width="8.88671875" style="39"/>
  </cols>
  <sheetData>
    <row r="1" spans="1:11" s="60" customFormat="1" ht="17.399999999999999">
      <c r="A1" s="101" t="s">
        <v>374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s="37" customFormat="1" ht="27.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62</v>
      </c>
      <c r="J2" s="2" t="s">
        <v>9</v>
      </c>
      <c r="K2" s="57" t="s">
        <v>371</v>
      </c>
    </row>
    <row r="3" spans="1:11" s="44" customFormat="1" ht="16.05" customHeight="1">
      <c r="A3" s="98" t="s">
        <v>10</v>
      </c>
      <c r="B3" s="8" t="s">
        <v>11</v>
      </c>
      <c r="C3" s="8" t="s">
        <v>10</v>
      </c>
      <c r="D3" s="34" t="s">
        <v>12</v>
      </c>
      <c r="E3" s="24">
        <v>460</v>
      </c>
      <c r="F3" s="19" t="s">
        <v>13</v>
      </c>
      <c r="G3" s="8" t="s">
        <v>14</v>
      </c>
      <c r="H3" s="42">
        <v>40000</v>
      </c>
      <c r="I3" s="43">
        <v>45383</v>
      </c>
      <c r="J3" s="63">
        <v>45657</v>
      </c>
      <c r="K3" s="58"/>
    </row>
    <row r="4" spans="1:11" s="44" customFormat="1" ht="16.05" customHeight="1">
      <c r="A4" s="99"/>
      <c r="B4" s="8" t="s">
        <v>15</v>
      </c>
      <c r="C4" s="8" t="s">
        <v>10</v>
      </c>
      <c r="D4" s="34" t="s">
        <v>16</v>
      </c>
      <c r="E4" s="24">
        <v>451</v>
      </c>
      <c r="F4" s="20" t="s">
        <v>17</v>
      </c>
      <c r="G4" s="8" t="s">
        <v>14</v>
      </c>
      <c r="H4" s="42">
        <v>10000</v>
      </c>
      <c r="I4" s="43">
        <v>45383</v>
      </c>
      <c r="J4" s="63">
        <v>45657</v>
      </c>
      <c r="K4" s="58"/>
    </row>
    <row r="5" spans="1:11" s="44" customFormat="1" ht="16.05" customHeight="1">
      <c r="A5" s="99"/>
      <c r="B5" s="8" t="s">
        <v>18</v>
      </c>
      <c r="C5" s="8" t="s">
        <v>10</v>
      </c>
      <c r="D5" s="34" t="s">
        <v>19</v>
      </c>
      <c r="E5" s="24">
        <v>510</v>
      </c>
      <c r="F5" s="19" t="s">
        <v>13</v>
      </c>
      <c r="G5" s="8" t="s">
        <v>14</v>
      </c>
      <c r="H5" s="42">
        <v>15000</v>
      </c>
      <c r="I5" s="43">
        <v>45383</v>
      </c>
      <c r="J5" s="63">
        <v>45657</v>
      </c>
      <c r="K5" s="58"/>
    </row>
    <row r="6" spans="1:11" s="44" customFormat="1" ht="16.05" customHeight="1">
      <c r="A6" s="99"/>
      <c r="B6" s="8" t="s">
        <v>20</v>
      </c>
      <c r="C6" s="8" t="s">
        <v>10</v>
      </c>
      <c r="D6" s="34" t="s">
        <v>21</v>
      </c>
      <c r="E6" s="24">
        <v>480</v>
      </c>
      <c r="F6" s="19" t="s">
        <v>22</v>
      </c>
      <c r="G6" s="8" t="s">
        <v>14</v>
      </c>
      <c r="H6" s="42">
        <v>10000</v>
      </c>
      <c r="I6" s="43">
        <v>45383</v>
      </c>
      <c r="J6" s="63">
        <v>45657</v>
      </c>
      <c r="K6" s="58"/>
    </row>
    <row r="7" spans="1:11" s="44" customFormat="1" ht="16.05" customHeight="1">
      <c r="A7" s="100"/>
      <c r="B7" s="9" t="s">
        <v>23</v>
      </c>
      <c r="C7" s="9" t="s">
        <v>10</v>
      </c>
      <c r="D7" s="15" t="s">
        <v>24</v>
      </c>
      <c r="E7" s="10">
        <v>20</v>
      </c>
      <c r="F7" s="21" t="s">
        <v>25</v>
      </c>
      <c r="G7" s="6" t="s">
        <v>26</v>
      </c>
      <c r="H7" s="42">
        <v>15000</v>
      </c>
      <c r="I7" s="43">
        <v>45383</v>
      </c>
      <c r="J7" s="43">
        <v>45747</v>
      </c>
      <c r="K7" s="58"/>
    </row>
    <row r="8" spans="1:11" s="44" customFormat="1" ht="16.05" customHeight="1">
      <c r="A8" s="105" t="s">
        <v>149</v>
      </c>
      <c r="B8" s="8" t="s">
        <v>11</v>
      </c>
      <c r="C8" s="8" t="s">
        <v>149</v>
      </c>
      <c r="D8" s="34" t="s">
        <v>150</v>
      </c>
      <c r="E8" s="24">
        <v>360</v>
      </c>
      <c r="F8" s="19" t="s">
        <v>13</v>
      </c>
      <c r="G8" s="8" t="s">
        <v>14</v>
      </c>
      <c r="H8" s="48">
        <v>38000</v>
      </c>
      <c r="I8" s="43">
        <v>45383</v>
      </c>
      <c r="J8" s="63">
        <v>45657</v>
      </c>
      <c r="K8" s="58"/>
    </row>
    <row r="9" spans="1:11" s="44" customFormat="1" ht="16.05" customHeight="1">
      <c r="A9" s="106"/>
      <c r="B9" s="8" t="s">
        <v>15</v>
      </c>
      <c r="C9" s="8" t="s">
        <v>149</v>
      </c>
      <c r="D9" s="34" t="s">
        <v>151</v>
      </c>
      <c r="E9" s="24">
        <v>350</v>
      </c>
      <c r="F9" s="19" t="s">
        <v>152</v>
      </c>
      <c r="G9" s="8" t="s">
        <v>14</v>
      </c>
      <c r="H9" s="48">
        <v>1300</v>
      </c>
      <c r="I9" s="43">
        <v>45383</v>
      </c>
      <c r="J9" s="63">
        <v>45657</v>
      </c>
      <c r="K9" s="58"/>
    </row>
    <row r="10" spans="1:11" s="44" customFormat="1" ht="16.05" customHeight="1">
      <c r="A10" s="106"/>
      <c r="B10" s="8" t="s">
        <v>18</v>
      </c>
      <c r="C10" s="8" t="s">
        <v>149</v>
      </c>
      <c r="D10" s="34" t="s">
        <v>153</v>
      </c>
      <c r="E10" s="24">
        <v>410</v>
      </c>
      <c r="F10" s="19" t="s">
        <v>154</v>
      </c>
      <c r="G10" s="8" t="s">
        <v>14</v>
      </c>
      <c r="H10" s="48">
        <v>24000</v>
      </c>
      <c r="I10" s="43">
        <v>45383</v>
      </c>
      <c r="J10" s="63">
        <v>45657</v>
      </c>
      <c r="K10" s="58"/>
    </row>
    <row r="11" spans="1:11" s="44" customFormat="1" ht="16.05" customHeight="1">
      <c r="A11" s="106"/>
      <c r="B11" s="8" t="s">
        <v>20</v>
      </c>
      <c r="C11" s="8" t="s">
        <v>149</v>
      </c>
      <c r="D11" s="34" t="s">
        <v>155</v>
      </c>
      <c r="E11" s="24">
        <v>380</v>
      </c>
      <c r="F11" s="19" t="s">
        <v>156</v>
      </c>
      <c r="G11" s="8" t="s">
        <v>14</v>
      </c>
      <c r="H11" s="48">
        <v>1300</v>
      </c>
      <c r="I11" s="43">
        <v>45383</v>
      </c>
      <c r="J11" s="63">
        <v>45657</v>
      </c>
      <c r="K11" s="58"/>
    </row>
    <row r="12" spans="1:11" s="44" customFormat="1" ht="16.05" customHeight="1">
      <c r="A12" s="107"/>
      <c r="B12" s="18" t="s">
        <v>157</v>
      </c>
      <c r="C12" s="18" t="s">
        <v>149</v>
      </c>
      <c r="D12" s="23" t="s">
        <v>158</v>
      </c>
      <c r="E12" s="24">
        <v>16</v>
      </c>
      <c r="F12" s="20" t="s">
        <v>25</v>
      </c>
      <c r="G12" s="18" t="s">
        <v>26</v>
      </c>
      <c r="H12" s="49">
        <v>6000</v>
      </c>
      <c r="I12" s="43">
        <v>45383</v>
      </c>
      <c r="J12" s="43">
        <v>45747</v>
      </c>
      <c r="K12" s="58"/>
    </row>
  </sheetData>
  <autoFilter ref="A2:K12"/>
  <mergeCells count="3">
    <mergeCell ref="A3:A7"/>
    <mergeCell ref="A8:A12"/>
    <mergeCell ref="A1:J1"/>
  </mergeCells>
  <phoneticPr fontId="3" type="noConversion"/>
  <conditionalFormatting sqref="D2">
    <cfRule type="duplicateValues" dxfId="115" priority="111"/>
  </conditionalFormatting>
  <conditionalFormatting sqref="D2">
    <cfRule type="duplicateValues" dxfId="114" priority="110"/>
  </conditionalFormatting>
  <conditionalFormatting sqref="D2">
    <cfRule type="duplicateValues" dxfId="113" priority="109"/>
  </conditionalFormatting>
  <conditionalFormatting sqref="D2">
    <cfRule type="duplicateValues" dxfId="112" priority="108"/>
  </conditionalFormatting>
  <conditionalFormatting sqref="D2">
    <cfRule type="duplicateValues" dxfId="111" priority="106"/>
  </conditionalFormatting>
  <conditionalFormatting sqref="D2">
    <cfRule type="duplicateValues" dxfId="110" priority="104"/>
  </conditionalFormatting>
  <conditionalFormatting sqref="D6">
    <cfRule type="duplicateValues" dxfId="109" priority="89"/>
    <cfRule type="duplicateValues" dxfId="108" priority="90"/>
    <cfRule type="duplicateValues" dxfId="107" priority="91"/>
    <cfRule type="duplicateValues" dxfId="106" priority="92"/>
    <cfRule type="duplicateValues" dxfId="105" priority="93"/>
    <cfRule type="duplicateValues" dxfId="104" priority="94"/>
    <cfRule type="duplicateValues" dxfId="103" priority="95"/>
  </conditionalFormatting>
  <conditionalFormatting sqref="D7">
    <cfRule type="duplicateValues" dxfId="102" priority="88"/>
  </conditionalFormatting>
  <conditionalFormatting sqref="D3:D7">
    <cfRule type="duplicateValues" dxfId="101" priority="98"/>
  </conditionalFormatting>
  <conditionalFormatting sqref="D3:D5">
    <cfRule type="duplicateValues" dxfId="100" priority="96"/>
  </conditionalFormatting>
  <conditionalFormatting sqref="D7 D3:D5">
    <cfRule type="duplicateValues" dxfId="99" priority="99"/>
    <cfRule type="duplicateValues" dxfId="98" priority="100"/>
    <cfRule type="duplicateValues" dxfId="97" priority="101"/>
    <cfRule type="duplicateValues" dxfId="96" priority="102"/>
    <cfRule type="duplicateValues" dxfId="95" priority="103"/>
  </conditionalFormatting>
  <conditionalFormatting sqref="D7 D3:D5">
    <cfRule type="duplicateValues" dxfId="94" priority="97"/>
  </conditionalFormatting>
  <conditionalFormatting sqref="D10:D12 D8">
    <cfRule type="duplicateValues" dxfId="93" priority="70"/>
  </conditionalFormatting>
  <conditionalFormatting sqref="D10:D12">
    <cfRule type="duplicateValues" dxfId="92" priority="69"/>
  </conditionalFormatting>
  <conditionalFormatting sqref="D10:D12">
    <cfRule type="duplicateValues" dxfId="91" priority="68"/>
  </conditionalFormatting>
  <conditionalFormatting sqref="D10:D12">
    <cfRule type="duplicateValues" dxfId="90" priority="67"/>
  </conditionalFormatting>
  <conditionalFormatting sqref="D10:D12">
    <cfRule type="duplicateValues" dxfId="89" priority="66"/>
  </conditionalFormatting>
  <conditionalFormatting sqref="D9">
    <cfRule type="duplicateValues" dxfId="88" priority="57"/>
    <cfRule type="duplicateValues" dxfId="87" priority="58"/>
    <cfRule type="duplicateValues" dxfId="86" priority="59"/>
    <cfRule type="duplicateValues" dxfId="85" priority="60"/>
    <cfRule type="duplicateValues" dxfId="84" priority="61"/>
    <cfRule type="duplicateValues" dxfId="83" priority="62"/>
    <cfRule type="duplicateValues" dxfId="82" priority="63"/>
  </conditionalFormatting>
  <conditionalFormatting sqref="D8 D10:D11">
    <cfRule type="duplicateValues" dxfId="81" priority="64"/>
  </conditionalFormatting>
  <conditionalFormatting sqref="D8 D10:D12">
    <cfRule type="duplicateValues" dxfId="80" priority="65"/>
  </conditionalFormatting>
  <conditionalFormatting sqref="D12">
    <cfRule type="duplicateValues" dxfId="79" priority="56"/>
  </conditionalFormatting>
  <conditionalFormatting sqref="D8:D12">
    <cfRule type="duplicateValues" dxfId="78" priority="113"/>
  </conditionalFormatting>
  <conditionalFormatting sqref="D2:D1048576">
    <cfRule type="duplicateValues" dxfId="77" priority="1"/>
  </conditionalFormatting>
  <dataValidations count="1">
    <dataValidation type="list" allowBlank="1" showInputMessage="1" showErrorMessage="1" sqref="G3:G12">
      <formula1>"包装,散装,包装/散装"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D22" sqref="D22"/>
    </sheetView>
  </sheetViews>
  <sheetFormatPr defaultRowHeight="13.8"/>
  <cols>
    <col min="1" max="1" width="5.5546875" bestFit="1" customWidth="1"/>
    <col min="2" max="2" width="15" customWidth="1"/>
    <col min="3" max="3" width="18.33203125" bestFit="1" customWidth="1"/>
    <col min="4" max="4" width="20.44140625" bestFit="1" customWidth="1"/>
    <col min="5" max="5" width="35.88671875" bestFit="1" customWidth="1"/>
    <col min="6" max="6" width="9.5546875" bestFit="1" customWidth="1"/>
    <col min="7" max="7" width="16.77734375" customWidth="1"/>
    <col min="8" max="8" width="7.5546875" bestFit="1" customWidth="1"/>
    <col min="9" max="9" width="11.6640625" bestFit="1" customWidth="1"/>
    <col min="10" max="10" width="9.109375" bestFit="1" customWidth="1"/>
    <col min="11" max="11" width="10.109375" bestFit="1" customWidth="1"/>
    <col min="12" max="12" width="9.5546875" bestFit="1" customWidth="1"/>
    <col min="13" max="13" width="14.88671875" customWidth="1"/>
  </cols>
  <sheetData>
    <row r="1" spans="1:13" s="60" customFormat="1" ht="17.399999999999999">
      <c r="A1" s="101" t="s">
        <v>374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72"/>
    </row>
    <row r="2" spans="1:13" s="7" customFormat="1" ht="27.6">
      <c r="A2" s="1" t="s">
        <v>372</v>
      </c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62</v>
      </c>
      <c r="K2" s="2" t="s">
        <v>9</v>
      </c>
      <c r="L2" s="57" t="s">
        <v>371</v>
      </c>
      <c r="M2" s="1" t="s">
        <v>373</v>
      </c>
    </row>
    <row r="3" spans="1:13" ht="16.05" customHeight="1">
      <c r="A3" s="64">
        <v>1</v>
      </c>
      <c r="B3" s="65" t="s">
        <v>27</v>
      </c>
      <c r="C3" s="65" t="s">
        <v>28</v>
      </c>
      <c r="D3" s="65" t="s">
        <v>27</v>
      </c>
      <c r="E3" s="53" t="s">
        <v>29</v>
      </c>
      <c r="F3" s="25">
        <v>44</v>
      </c>
      <c r="G3" s="65" t="s">
        <v>30</v>
      </c>
      <c r="H3" s="25" t="s">
        <v>31</v>
      </c>
      <c r="I3" s="66">
        <v>55000</v>
      </c>
      <c r="J3" s="67">
        <v>45383</v>
      </c>
      <c r="K3" s="67">
        <v>45747</v>
      </c>
      <c r="L3" s="68"/>
      <c r="M3" s="28"/>
    </row>
    <row r="4" spans="1:13" ht="16.05" customHeight="1">
      <c r="A4" s="64">
        <v>2</v>
      </c>
      <c r="B4" s="65" t="s">
        <v>27</v>
      </c>
      <c r="C4" s="52" t="s">
        <v>32</v>
      </c>
      <c r="D4" s="52" t="s">
        <v>27</v>
      </c>
      <c r="E4" s="53" t="s">
        <v>33</v>
      </c>
      <c r="F4" s="25">
        <v>106</v>
      </c>
      <c r="G4" s="52" t="s">
        <v>34</v>
      </c>
      <c r="H4" s="25" t="s">
        <v>31</v>
      </c>
      <c r="I4" s="66">
        <v>15000</v>
      </c>
      <c r="J4" s="67">
        <v>45383</v>
      </c>
      <c r="K4" s="67">
        <v>45747</v>
      </c>
      <c r="L4" s="68"/>
      <c r="M4" s="28"/>
    </row>
    <row r="5" spans="1:13" s="3" customFormat="1" ht="16.05" customHeight="1">
      <c r="A5" s="64">
        <v>3</v>
      </c>
      <c r="B5" s="65" t="s">
        <v>159</v>
      </c>
      <c r="C5" s="65" t="s">
        <v>164</v>
      </c>
      <c r="D5" s="65" t="s">
        <v>159</v>
      </c>
      <c r="E5" s="53" t="s">
        <v>165</v>
      </c>
      <c r="F5" s="25">
        <v>12</v>
      </c>
      <c r="G5" s="65" t="s">
        <v>166</v>
      </c>
      <c r="H5" s="25" t="s">
        <v>31</v>
      </c>
      <c r="I5" s="25">
        <v>3000</v>
      </c>
      <c r="J5" s="67">
        <v>45383</v>
      </c>
      <c r="K5" s="67">
        <v>45747</v>
      </c>
      <c r="L5" s="69"/>
      <c r="M5" s="5"/>
    </row>
    <row r="6" spans="1:13" s="3" customFormat="1" ht="16.05" customHeight="1">
      <c r="A6" s="64">
        <v>4</v>
      </c>
      <c r="B6" s="65" t="s">
        <v>167</v>
      </c>
      <c r="C6" s="65" t="s">
        <v>181</v>
      </c>
      <c r="D6" s="65" t="s">
        <v>167</v>
      </c>
      <c r="E6" s="53" t="s">
        <v>182</v>
      </c>
      <c r="F6" s="25">
        <v>31</v>
      </c>
      <c r="G6" s="65" t="s">
        <v>183</v>
      </c>
      <c r="H6" s="25" t="s">
        <v>31</v>
      </c>
      <c r="I6" s="25">
        <v>7000</v>
      </c>
      <c r="J6" s="67">
        <v>45383</v>
      </c>
      <c r="K6" s="67">
        <v>45747</v>
      </c>
      <c r="L6" s="69"/>
      <c r="M6" s="5"/>
    </row>
    <row r="7" spans="1:13" s="3" customFormat="1" ht="16.05" customHeight="1">
      <c r="A7" s="64">
        <v>5</v>
      </c>
      <c r="B7" s="65" t="s">
        <v>167</v>
      </c>
      <c r="C7" s="65" t="s">
        <v>164</v>
      </c>
      <c r="D7" s="65" t="s">
        <v>167</v>
      </c>
      <c r="E7" s="53" t="s">
        <v>184</v>
      </c>
      <c r="F7" s="25">
        <v>31</v>
      </c>
      <c r="G7" s="65" t="s">
        <v>185</v>
      </c>
      <c r="H7" s="25" t="s">
        <v>31</v>
      </c>
      <c r="I7" s="25">
        <v>1400</v>
      </c>
      <c r="J7" s="67">
        <v>45383</v>
      </c>
      <c r="K7" s="67">
        <v>45747</v>
      </c>
      <c r="L7" s="69"/>
      <c r="M7" s="5"/>
    </row>
    <row r="8" spans="1:13" s="3" customFormat="1" ht="16.05" customHeight="1">
      <c r="A8" s="64">
        <v>6</v>
      </c>
      <c r="B8" s="65" t="s">
        <v>188</v>
      </c>
      <c r="C8" s="52" t="s">
        <v>181</v>
      </c>
      <c r="D8" s="52" t="s">
        <v>189</v>
      </c>
      <c r="E8" s="53" t="s">
        <v>200</v>
      </c>
      <c r="F8" s="25">
        <v>24</v>
      </c>
      <c r="G8" s="52" t="s">
        <v>201</v>
      </c>
      <c r="H8" s="25" t="s">
        <v>202</v>
      </c>
      <c r="I8" s="70">
        <v>48000</v>
      </c>
      <c r="J8" s="67">
        <v>45383</v>
      </c>
      <c r="K8" s="67">
        <v>45747</v>
      </c>
      <c r="L8" s="69"/>
      <c r="M8" s="5"/>
    </row>
    <row r="9" spans="1:13" s="3" customFormat="1" ht="16.05" customHeight="1">
      <c r="A9" s="64">
        <v>7</v>
      </c>
      <c r="B9" s="65" t="s">
        <v>249</v>
      </c>
      <c r="C9" s="52" t="s">
        <v>338</v>
      </c>
      <c r="D9" s="52" t="s">
        <v>249</v>
      </c>
      <c r="E9" s="71" t="s">
        <v>339</v>
      </c>
      <c r="F9" s="25">
        <v>1</v>
      </c>
      <c r="G9" s="52" t="s">
        <v>340</v>
      </c>
      <c r="H9" s="25" t="s">
        <v>31</v>
      </c>
      <c r="I9" s="70">
        <v>46000</v>
      </c>
      <c r="J9" s="67">
        <v>45383</v>
      </c>
      <c r="K9" s="67">
        <v>45747</v>
      </c>
      <c r="L9" s="69"/>
      <c r="M9" s="5"/>
    </row>
    <row r="10" spans="1:13" s="3" customFormat="1" ht="27.6">
      <c r="A10" s="64">
        <v>8</v>
      </c>
      <c r="B10" s="65" t="s">
        <v>255</v>
      </c>
      <c r="C10" s="52" t="s">
        <v>367</v>
      </c>
      <c r="D10" s="52" t="s">
        <v>255</v>
      </c>
      <c r="E10" s="71" t="s">
        <v>368</v>
      </c>
      <c r="F10" s="25">
        <v>2</v>
      </c>
      <c r="G10" s="52" t="s">
        <v>341</v>
      </c>
      <c r="H10" s="25" t="s">
        <v>31</v>
      </c>
      <c r="I10" s="70">
        <v>110000</v>
      </c>
      <c r="J10" s="67">
        <v>45383</v>
      </c>
      <c r="K10" s="67">
        <v>45747</v>
      </c>
      <c r="L10" s="69"/>
      <c r="M10" s="5"/>
    </row>
    <row r="11" spans="1:13" s="3" customFormat="1" ht="27.6">
      <c r="A11" s="64">
        <v>9</v>
      </c>
      <c r="B11" s="65" t="s">
        <v>243</v>
      </c>
      <c r="C11" s="52" t="s">
        <v>164</v>
      </c>
      <c r="D11" s="52" t="s">
        <v>243</v>
      </c>
      <c r="E11" s="71" t="s">
        <v>342</v>
      </c>
      <c r="F11" s="25">
        <v>30</v>
      </c>
      <c r="G11" s="52" t="s">
        <v>343</v>
      </c>
      <c r="H11" s="25" t="s">
        <v>31</v>
      </c>
      <c r="I11" s="70">
        <v>36000</v>
      </c>
      <c r="J11" s="67">
        <v>45383</v>
      </c>
      <c r="K11" s="67">
        <v>45747</v>
      </c>
      <c r="L11" s="69"/>
      <c r="M11" s="5"/>
    </row>
    <row r="12" spans="1:13" s="3" customFormat="1" ht="16.05" customHeight="1">
      <c r="A12" s="64">
        <v>10</v>
      </c>
      <c r="B12" s="65" t="s">
        <v>232</v>
      </c>
      <c r="C12" s="52" t="s">
        <v>164</v>
      </c>
      <c r="D12" s="52" t="s">
        <v>232</v>
      </c>
      <c r="E12" s="71" t="s">
        <v>344</v>
      </c>
      <c r="F12" s="25">
        <v>25</v>
      </c>
      <c r="G12" s="52" t="s">
        <v>345</v>
      </c>
      <c r="H12" s="25" t="s">
        <v>31</v>
      </c>
      <c r="I12" s="70">
        <v>30000</v>
      </c>
      <c r="J12" s="67">
        <v>45383</v>
      </c>
      <c r="K12" s="67">
        <v>45747</v>
      </c>
      <c r="L12" s="69"/>
      <c r="M12" s="5"/>
    </row>
    <row r="13" spans="1:13" s="3" customFormat="1" ht="16.05" customHeight="1">
      <c r="A13" s="64">
        <v>11</v>
      </c>
      <c r="B13" s="65" t="s">
        <v>262</v>
      </c>
      <c r="C13" s="52" t="s">
        <v>346</v>
      </c>
      <c r="D13" s="52" t="s">
        <v>262</v>
      </c>
      <c r="E13" s="71" t="s">
        <v>347</v>
      </c>
      <c r="F13" s="25">
        <v>50</v>
      </c>
      <c r="G13" s="52" t="s">
        <v>348</v>
      </c>
      <c r="H13" s="25" t="s">
        <v>31</v>
      </c>
      <c r="I13" s="70">
        <v>90000</v>
      </c>
      <c r="J13" s="67">
        <v>45383</v>
      </c>
      <c r="K13" s="67">
        <v>45747</v>
      </c>
      <c r="L13" s="69"/>
      <c r="M13" s="5"/>
    </row>
    <row r="14" spans="1:13" s="3" customFormat="1" ht="16.05" customHeight="1">
      <c r="A14" s="64">
        <v>12</v>
      </c>
      <c r="B14" s="65" t="s">
        <v>351</v>
      </c>
      <c r="C14" s="52" t="s">
        <v>346</v>
      </c>
      <c r="D14" s="52" t="s">
        <v>283</v>
      </c>
      <c r="E14" s="71" t="s">
        <v>352</v>
      </c>
      <c r="F14" s="25">
        <v>55</v>
      </c>
      <c r="G14" s="52" t="s">
        <v>348</v>
      </c>
      <c r="H14" s="25" t="s">
        <v>31</v>
      </c>
      <c r="I14" s="70">
        <v>88634</v>
      </c>
      <c r="J14" s="67">
        <v>45383</v>
      </c>
      <c r="K14" s="67">
        <v>45747</v>
      </c>
      <c r="L14" s="69"/>
      <c r="M14" s="5"/>
    </row>
    <row r="15" spans="1:13" s="3" customFormat="1" ht="16.05" customHeight="1">
      <c r="A15" s="64">
        <v>13</v>
      </c>
      <c r="B15" s="65" t="s">
        <v>316</v>
      </c>
      <c r="C15" s="65" t="s">
        <v>353</v>
      </c>
      <c r="D15" s="65" t="s">
        <v>316</v>
      </c>
      <c r="E15" s="53" t="s">
        <v>354</v>
      </c>
      <c r="F15" s="25">
        <v>14</v>
      </c>
      <c r="G15" s="65" t="s">
        <v>355</v>
      </c>
      <c r="H15" s="25" t="s">
        <v>31</v>
      </c>
      <c r="I15" s="70">
        <v>3000</v>
      </c>
      <c r="J15" s="67">
        <v>45383</v>
      </c>
      <c r="K15" s="67">
        <v>45747</v>
      </c>
      <c r="L15" s="69"/>
      <c r="M15" s="5"/>
    </row>
    <row r="16" spans="1:13" s="3" customFormat="1" ht="16.05" customHeight="1">
      <c r="A16" s="64">
        <v>14</v>
      </c>
      <c r="B16" s="65" t="s">
        <v>299</v>
      </c>
      <c r="C16" s="52" t="s">
        <v>353</v>
      </c>
      <c r="D16" s="52" t="s">
        <v>299</v>
      </c>
      <c r="E16" s="71" t="s">
        <v>356</v>
      </c>
      <c r="F16" s="25">
        <v>8</v>
      </c>
      <c r="G16" s="52" t="s">
        <v>357</v>
      </c>
      <c r="H16" s="25" t="s">
        <v>31</v>
      </c>
      <c r="I16" s="70">
        <v>1200</v>
      </c>
      <c r="J16" s="67">
        <v>45383</v>
      </c>
      <c r="K16" s="67">
        <v>45747</v>
      </c>
      <c r="L16" s="69"/>
      <c r="M16" s="5"/>
    </row>
  </sheetData>
  <autoFilter ref="A2:M2"/>
  <mergeCells count="1">
    <mergeCell ref="A1:K1"/>
  </mergeCells>
  <phoneticPr fontId="3" type="noConversion"/>
  <conditionalFormatting sqref="E2">
    <cfRule type="duplicateValues" dxfId="76" priority="57"/>
  </conditionalFormatting>
  <conditionalFormatting sqref="E2">
    <cfRule type="duplicateValues" dxfId="75" priority="56"/>
  </conditionalFormatting>
  <conditionalFormatting sqref="E2">
    <cfRule type="duplicateValues" dxfId="74" priority="55"/>
  </conditionalFormatting>
  <conditionalFormatting sqref="E2">
    <cfRule type="duplicateValues" dxfId="73" priority="54"/>
  </conditionalFormatting>
  <conditionalFormatting sqref="E2">
    <cfRule type="duplicateValues" dxfId="72" priority="52"/>
  </conditionalFormatting>
  <conditionalFormatting sqref="E2">
    <cfRule type="duplicateValues" dxfId="71" priority="50"/>
  </conditionalFormatting>
  <conditionalFormatting sqref="E2:E3 E5:E16">
    <cfRule type="duplicateValues" dxfId="70" priority="49"/>
  </conditionalFormatting>
  <conditionalFormatting sqref="E3">
    <cfRule type="duplicateValues" dxfId="69" priority="39"/>
  </conditionalFormatting>
  <conditionalFormatting sqref="E3">
    <cfRule type="duplicateValues" dxfId="68" priority="41"/>
    <cfRule type="duplicateValues" dxfId="67" priority="42"/>
    <cfRule type="duplicateValues" dxfId="66" priority="43"/>
    <cfRule type="duplicateValues" dxfId="65" priority="44"/>
    <cfRule type="duplicateValues" dxfId="64" priority="45"/>
    <cfRule type="duplicateValues" dxfId="63" priority="46"/>
  </conditionalFormatting>
  <conditionalFormatting sqref="E3">
    <cfRule type="duplicateValues" dxfId="62" priority="40"/>
  </conditionalFormatting>
  <conditionalFormatting sqref="E5">
    <cfRule type="duplicateValues" dxfId="61" priority="36"/>
  </conditionalFormatting>
  <conditionalFormatting sqref="E5">
    <cfRule type="duplicateValues" dxfId="60" priority="37"/>
  </conditionalFormatting>
  <conditionalFormatting sqref="E5">
    <cfRule type="duplicateValues" dxfId="59" priority="38"/>
  </conditionalFormatting>
  <conditionalFormatting sqref="E6:E7">
    <cfRule type="duplicateValues" dxfId="58" priority="34"/>
  </conditionalFormatting>
  <conditionalFormatting sqref="E6:E7">
    <cfRule type="duplicateValues" dxfId="57" priority="33"/>
  </conditionalFormatting>
  <conditionalFormatting sqref="E6:E7">
    <cfRule type="duplicateValues" dxfId="56" priority="32"/>
  </conditionalFormatting>
  <conditionalFormatting sqref="E6:E7">
    <cfRule type="duplicateValues" dxfId="55" priority="30"/>
  </conditionalFormatting>
  <conditionalFormatting sqref="E6:E7">
    <cfRule type="duplicateValues" dxfId="54" priority="31"/>
  </conditionalFormatting>
  <conditionalFormatting sqref="E6:E7">
    <cfRule type="duplicateValues" dxfId="53" priority="35"/>
  </conditionalFormatting>
  <conditionalFormatting sqref="E8">
    <cfRule type="duplicateValues" dxfId="52" priority="29"/>
  </conditionalFormatting>
  <conditionalFormatting sqref="E8">
    <cfRule type="duplicateValues" dxfId="51" priority="28"/>
  </conditionalFormatting>
  <conditionalFormatting sqref="E8">
    <cfRule type="duplicateValues" dxfId="50" priority="27"/>
  </conditionalFormatting>
  <conditionalFormatting sqref="E8">
    <cfRule type="duplicateValues" dxfId="49" priority="26"/>
  </conditionalFormatting>
  <conditionalFormatting sqref="E8">
    <cfRule type="duplicateValues" dxfId="48" priority="25"/>
  </conditionalFormatting>
  <conditionalFormatting sqref="E8">
    <cfRule type="duplicateValues" dxfId="47" priority="24"/>
  </conditionalFormatting>
  <conditionalFormatting sqref="E8">
    <cfRule type="duplicateValues" dxfId="46" priority="23"/>
  </conditionalFormatting>
  <conditionalFormatting sqref="E16 E9:E14">
    <cfRule type="duplicateValues" dxfId="45" priority="22"/>
  </conditionalFormatting>
  <conditionalFormatting sqref="E16 E9:E14">
    <cfRule type="duplicateValues" dxfId="44" priority="21"/>
  </conditionalFormatting>
  <conditionalFormatting sqref="E15">
    <cfRule type="duplicateValues" dxfId="43" priority="19"/>
  </conditionalFormatting>
  <conditionalFormatting sqref="E15">
    <cfRule type="duplicateValues" dxfId="42" priority="18"/>
  </conditionalFormatting>
  <conditionalFormatting sqref="E15">
    <cfRule type="duplicateValues" dxfId="41" priority="17"/>
  </conditionalFormatting>
  <conditionalFormatting sqref="E15">
    <cfRule type="duplicateValues" dxfId="40" priority="16"/>
  </conditionalFormatting>
  <conditionalFormatting sqref="E15">
    <cfRule type="duplicateValues" dxfId="39" priority="15"/>
  </conditionalFormatting>
  <conditionalFormatting sqref="E15">
    <cfRule type="duplicateValues" dxfId="38" priority="14"/>
  </conditionalFormatting>
  <conditionalFormatting sqref="E15">
    <cfRule type="duplicateValues" dxfId="37" priority="13"/>
  </conditionalFormatting>
  <conditionalFormatting sqref="E15">
    <cfRule type="duplicateValues" dxfId="36" priority="20"/>
  </conditionalFormatting>
  <conditionalFormatting sqref="E4">
    <cfRule type="duplicateValues" dxfId="35" priority="4"/>
  </conditionalFormatting>
  <conditionalFormatting sqref="E4">
    <cfRule type="duplicateValues" dxfId="34" priority="3"/>
  </conditionalFormatting>
  <conditionalFormatting sqref="E4">
    <cfRule type="duplicateValues" dxfId="33" priority="5"/>
    <cfRule type="duplicateValues" dxfId="32" priority="6"/>
    <cfRule type="duplicateValues" dxfId="31" priority="7"/>
    <cfRule type="duplicateValues" dxfId="30" priority="8"/>
    <cfRule type="duplicateValues" dxfId="29" priority="9"/>
    <cfRule type="duplicateValues" dxfId="28" priority="10"/>
  </conditionalFormatting>
  <conditionalFormatting sqref="E2:E1048576">
    <cfRule type="duplicateValues" dxfId="27" priority="2"/>
  </conditionalFormatting>
  <conditionalFormatting sqref="M2">
    <cfRule type="duplicateValues" dxfId="26" priority="1"/>
  </conditionalFormatting>
  <dataValidations count="1">
    <dataValidation type="list" allowBlank="1" showInputMessage="1" showErrorMessage="1" sqref="H3:H16">
      <formula1>"包装,散装,包装/散装"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ySplit="2" topLeftCell="A3" activePane="bottomLeft" state="frozen"/>
      <selection pane="bottomLeft" activeCell="E30" sqref="E30"/>
    </sheetView>
  </sheetViews>
  <sheetFormatPr defaultRowHeight="13.8"/>
  <cols>
    <col min="1" max="1" width="8.88671875" style="13"/>
    <col min="2" max="2" width="20.44140625" style="13" bestFit="1" customWidth="1"/>
    <col min="3" max="3" width="11.6640625" style="13" bestFit="1" customWidth="1"/>
    <col min="4" max="4" width="20.44140625" style="13" bestFit="1" customWidth="1"/>
    <col min="5" max="5" width="24.88671875" style="13" bestFit="1" customWidth="1"/>
    <col min="6" max="6" width="10.77734375" style="13" customWidth="1"/>
    <col min="7" max="7" width="16.109375" style="17" customWidth="1"/>
    <col min="8" max="8" width="12" style="13" bestFit="1" customWidth="1"/>
    <col min="9" max="9" width="15" style="13" customWidth="1"/>
    <col min="10" max="10" width="8.6640625" style="13"/>
    <col min="11" max="11" width="9.44140625" style="13" bestFit="1" customWidth="1"/>
    <col min="12" max="12" width="9.5546875" bestFit="1" customWidth="1"/>
    <col min="13" max="13" width="12.77734375" customWidth="1"/>
  </cols>
  <sheetData>
    <row r="1" spans="1:13" s="60" customFormat="1" ht="17.399999999999999">
      <c r="A1" s="101" t="s">
        <v>374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3" s="7" customFormat="1" ht="27.6">
      <c r="A2" s="1" t="s">
        <v>372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35</v>
      </c>
      <c r="J2" s="1" t="s">
        <v>8</v>
      </c>
      <c r="K2" s="1" t="s">
        <v>9</v>
      </c>
      <c r="L2" s="57" t="s">
        <v>371</v>
      </c>
      <c r="M2" s="1" t="s">
        <v>373</v>
      </c>
    </row>
    <row r="3" spans="1:13" s="3" customFormat="1">
      <c r="A3" s="4">
        <v>1</v>
      </c>
      <c r="B3" s="14" t="s">
        <v>219</v>
      </c>
      <c r="C3" s="22" t="s">
        <v>15</v>
      </c>
      <c r="D3" s="31" t="s">
        <v>219</v>
      </c>
      <c r="E3" s="22" t="s">
        <v>225</v>
      </c>
      <c r="F3" s="14">
        <v>20</v>
      </c>
      <c r="G3" s="33" t="s">
        <v>358</v>
      </c>
      <c r="H3" s="22" t="s">
        <v>37</v>
      </c>
      <c r="I3" s="14">
        <v>300</v>
      </c>
      <c r="J3" s="12">
        <v>45383</v>
      </c>
      <c r="K3" s="12">
        <v>45747</v>
      </c>
      <c r="L3" s="5"/>
      <c r="M3" s="5"/>
    </row>
    <row r="4" spans="1:13" s="3" customFormat="1">
      <c r="A4" s="4">
        <v>2</v>
      </c>
      <c r="B4" s="14" t="s">
        <v>219</v>
      </c>
      <c r="C4" s="22" t="s">
        <v>18</v>
      </c>
      <c r="D4" s="31" t="s">
        <v>219</v>
      </c>
      <c r="E4" s="22" t="s">
        <v>227</v>
      </c>
      <c r="F4" s="14">
        <v>80</v>
      </c>
      <c r="G4" s="33" t="s">
        <v>358</v>
      </c>
      <c r="H4" s="22" t="s">
        <v>37</v>
      </c>
      <c r="I4" s="14">
        <v>500</v>
      </c>
      <c r="J4" s="12">
        <v>45383</v>
      </c>
      <c r="K4" s="12">
        <v>45747</v>
      </c>
      <c r="L4" s="5"/>
      <c r="M4" s="5"/>
    </row>
    <row r="5" spans="1:13" s="3" customFormat="1">
      <c r="A5" s="4">
        <v>3</v>
      </c>
      <c r="B5" s="22" t="s">
        <v>232</v>
      </c>
      <c r="C5" s="22" t="s">
        <v>18</v>
      </c>
      <c r="D5" s="31" t="s">
        <v>232</v>
      </c>
      <c r="E5" s="22" t="s">
        <v>239</v>
      </c>
      <c r="F5" s="22">
        <v>140</v>
      </c>
      <c r="G5" s="16" t="s">
        <v>358</v>
      </c>
      <c r="H5" s="22" t="s">
        <v>37</v>
      </c>
      <c r="I5" s="22">
        <v>600</v>
      </c>
      <c r="J5" s="12">
        <v>45383</v>
      </c>
      <c r="K5" s="12">
        <v>45747</v>
      </c>
      <c r="L5" s="5"/>
      <c r="M5" s="5"/>
    </row>
    <row r="6" spans="1:13">
      <c r="A6" s="4">
        <v>4</v>
      </c>
      <c r="B6" s="22" t="s">
        <v>255</v>
      </c>
      <c r="C6" s="22" t="s">
        <v>15</v>
      </c>
      <c r="D6" s="31" t="s">
        <v>255</v>
      </c>
      <c r="E6" s="22" t="s">
        <v>258</v>
      </c>
      <c r="F6" s="22">
        <v>110</v>
      </c>
      <c r="G6" s="16" t="s">
        <v>359</v>
      </c>
      <c r="H6" s="22" t="s">
        <v>37</v>
      </c>
      <c r="I6" s="22">
        <v>600</v>
      </c>
      <c r="J6" s="12">
        <v>45383</v>
      </c>
      <c r="K6" s="12">
        <v>45747</v>
      </c>
      <c r="L6" s="28"/>
      <c r="M6" s="28"/>
    </row>
    <row r="7" spans="1:13">
      <c r="A7" s="4">
        <v>5</v>
      </c>
      <c r="B7" s="22" t="s">
        <v>255</v>
      </c>
      <c r="C7" s="22" t="s">
        <v>18</v>
      </c>
      <c r="D7" s="31" t="s">
        <v>255</v>
      </c>
      <c r="E7" s="22" t="s">
        <v>360</v>
      </c>
      <c r="F7" s="22">
        <v>110</v>
      </c>
      <c r="G7" s="16" t="s">
        <v>359</v>
      </c>
      <c r="H7" s="22" t="s">
        <v>37</v>
      </c>
      <c r="I7" s="22">
        <v>1000</v>
      </c>
      <c r="J7" s="12">
        <v>45383</v>
      </c>
      <c r="K7" s="12">
        <v>45747</v>
      </c>
      <c r="L7" s="28"/>
      <c r="M7" s="28"/>
    </row>
    <row r="8" spans="1:13" s="3" customFormat="1">
      <c r="A8" s="4">
        <v>6</v>
      </c>
      <c r="B8" s="22" t="s">
        <v>212</v>
      </c>
      <c r="C8" s="22" t="s">
        <v>18</v>
      </c>
      <c r="D8" s="31" t="s">
        <v>212</v>
      </c>
      <c r="E8" s="22" t="s">
        <v>216</v>
      </c>
      <c r="F8" s="22">
        <v>127</v>
      </c>
      <c r="G8" s="16" t="s">
        <v>361</v>
      </c>
      <c r="H8" s="22" t="s">
        <v>37</v>
      </c>
      <c r="I8" s="22">
        <v>600</v>
      </c>
      <c r="J8" s="12">
        <v>45383</v>
      </c>
      <c r="K8" s="12">
        <v>45747</v>
      </c>
      <c r="L8" s="5"/>
      <c r="M8" s="5"/>
    </row>
    <row r="9" spans="1:13" s="3" customFormat="1">
      <c r="A9" s="4">
        <v>7</v>
      </c>
      <c r="B9" s="22" t="s">
        <v>212</v>
      </c>
      <c r="C9" s="22" t="s">
        <v>15</v>
      </c>
      <c r="D9" s="31" t="s">
        <v>212</v>
      </c>
      <c r="E9" s="22" t="s">
        <v>215</v>
      </c>
      <c r="F9" s="22">
        <v>63</v>
      </c>
      <c r="G9" s="16" t="s">
        <v>362</v>
      </c>
      <c r="H9" s="22" t="s">
        <v>37</v>
      </c>
      <c r="I9" s="22">
        <v>600</v>
      </c>
      <c r="J9" s="12">
        <v>45383</v>
      </c>
      <c r="K9" s="12">
        <v>45747</v>
      </c>
      <c r="L9" s="5"/>
      <c r="M9" s="5"/>
    </row>
    <row r="10" spans="1:13" s="3" customFormat="1">
      <c r="A10" s="4">
        <v>8</v>
      </c>
      <c r="B10" s="22" t="s">
        <v>27</v>
      </c>
      <c r="C10" s="22" t="s">
        <v>28</v>
      </c>
      <c r="D10" s="31" t="s">
        <v>27</v>
      </c>
      <c r="E10" s="22" t="s">
        <v>29</v>
      </c>
      <c r="F10" s="22">
        <v>44</v>
      </c>
      <c r="G10" s="16" t="s">
        <v>36</v>
      </c>
      <c r="H10" s="22" t="s">
        <v>37</v>
      </c>
      <c r="I10" s="32">
        <v>1000</v>
      </c>
      <c r="J10" s="12">
        <v>45383</v>
      </c>
      <c r="K10" s="12">
        <v>45747</v>
      </c>
      <c r="L10" s="5"/>
      <c r="M10" s="5"/>
    </row>
    <row r="11" spans="1:13" s="3" customFormat="1">
      <c r="A11" s="4">
        <v>9</v>
      </c>
      <c r="B11" s="22" t="s">
        <v>243</v>
      </c>
      <c r="C11" s="22" t="s">
        <v>18</v>
      </c>
      <c r="D11" s="31" t="s">
        <v>243</v>
      </c>
      <c r="E11" s="22" t="s">
        <v>247</v>
      </c>
      <c r="F11" s="22">
        <v>150</v>
      </c>
      <c r="G11" s="16" t="s">
        <v>359</v>
      </c>
      <c r="H11" s="22" t="s">
        <v>37</v>
      </c>
      <c r="I11" s="22">
        <v>1400</v>
      </c>
      <c r="J11" s="12">
        <v>45383</v>
      </c>
      <c r="K11" s="12">
        <v>45747</v>
      </c>
      <c r="L11" s="5"/>
      <c r="M11" s="5"/>
    </row>
    <row r="12" spans="1:13" s="3" customFormat="1">
      <c r="A12" s="4">
        <v>10</v>
      </c>
      <c r="B12" s="22" t="s">
        <v>135</v>
      </c>
      <c r="C12" s="22" t="s">
        <v>18</v>
      </c>
      <c r="D12" s="31" t="s">
        <v>135</v>
      </c>
      <c r="E12" s="22" t="s">
        <v>142</v>
      </c>
      <c r="F12" s="22">
        <v>128</v>
      </c>
      <c r="G12" s="34" t="s">
        <v>36</v>
      </c>
      <c r="H12" s="18" t="s">
        <v>37</v>
      </c>
      <c r="I12" s="8">
        <v>300</v>
      </c>
      <c r="J12" s="12">
        <v>45383</v>
      </c>
      <c r="K12" s="12">
        <v>45747</v>
      </c>
      <c r="L12" s="5"/>
      <c r="M12" s="5"/>
    </row>
    <row r="13" spans="1:13" s="3" customFormat="1">
      <c r="A13" s="4">
        <v>11</v>
      </c>
      <c r="B13" s="22" t="s">
        <v>135</v>
      </c>
      <c r="C13" s="22" t="s">
        <v>15</v>
      </c>
      <c r="D13" s="31" t="s">
        <v>135</v>
      </c>
      <c r="E13" s="22" t="s">
        <v>138</v>
      </c>
      <c r="F13" s="22">
        <v>143</v>
      </c>
      <c r="G13" s="34" t="s">
        <v>36</v>
      </c>
      <c r="H13" s="18" t="s">
        <v>37</v>
      </c>
      <c r="I13" s="8">
        <v>300</v>
      </c>
      <c r="J13" s="12">
        <v>45383</v>
      </c>
      <c r="K13" s="12">
        <v>45747</v>
      </c>
      <c r="L13" s="5"/>
      <c r="M13" s="5"/>
    </row>
    <row r="14" spans="1:13" s="3" customFormat="1">
      <c r="A14" s="4">
        <v>12</v>
      </c>
      <c r="B14" s="22" t="s">
        <v>167</v>
      </c>
      <c r="C14" s="22" t="s">
        <v>18</v>
      </c>
      <c r="D14" s="31" t="s">
        <v>167</v>
      </c>
      <c r="E14" s="22" t="s">
        <v>174</v>
      </c>
      <c r="F14" s="22">
        <v>130</v>
      </c>
      <c r="G14" s="16" t="s">
        <v>186</v>
      </c>
      <c r="H14" s="22" t="s">
        <v>37</v>
      </c>
      <c r="I14" s="22">
        <v>600</v>
      </c>
      <c r="J14" s="12">
        <v>45383</v>
      </c>
      <c r="K14" s="12">
        <v>45747</v>
      </c>
      <c r="L14" s="5"/>
      <c r="M14" s="5"/>
    </row>
    <row r="15" spans="1:13" s="3" customFormat="1">
      <c r="A15" s="4">
        <v>13</v>
      </c>
      <c r="B15" s="22" t="s">
        <v>167</v>
      </c>
      <c r="C15" s="22" t="s">
        <v>15</v>
      </c>
      <c r="D15" s="31" t="s">
        <v>167</v>
      </c>
      <c r="E15" s="22" t="s">
        <v>172</v>
      </c>
      <c r="F15" s="22">
        <v>90</v>
      </c>
      <c r="G15" s="16" t="s">
        <v>187</v>
      </c>
      <c r="H15" s="22" t="s">
        <v>37</v>
      </c>
      <c r="I15" s="22">
        <v>700</v>
      </c>
      <c r="J15" s="12">
        <v>45383</v>
      </c>
      <c r="K15" s="12">
        <v>45747</v>
      </c>
      <c r="L15" s="5"/>
      <c r="M15" s="5"/>
    </row>
    <row r="16" spans="1:13" s="3" customFormat="1">
      <c r="A16" s="4">
        <v>14</v>
      </c>
      <c r="B16" s="29" t="s">
        <v>188</v>
      </c>
      <c r="C16" s="29" t="s">
        <v>18</v>
      </c>
      <c r="D16" s="31" t="s">
        <v>189</v>
      </c>
      <c r="E16" s="29" t="s">
        <v>196</v>
      </c>
      <c r="F16" s="29">
        <v>195</v>
      </c>
      <c r="G16" s="35" t="s">
        <v>204</v>
      </c>
      <c r="H16" s="22" t="s">
        <v>37</v>
      </c>
      <c r="I16" s="29">
        <v>1000</v>
      </c>
      <c r="J16" s="12">
        <v>45383</v>
      </c>
      <c r="K16" s="12">
        <v>45747</v>
      </c>
      <c r="L16" s="5"/>
      <c r="M16" s="5"/>
    </row>
    <row r="17" spans="1:13" s="30" customFormat="1" ht="13.5" customHeight="1">
      <c r="A17" s="4">
        <v>15</v>
      </c>
      <c r="B17" s="29" t="s">
        <v>188</v>
      </c>
      <c r="C17" s="29" t="s">
        <v>15</v>
      </c>
      <c r="D17" s="31" t="s">
        <v>189</v>
      </c>
      <c r="E17" s="29" t="s">
        <v>194</v>
      </c>
      <c r="F17" s="29">
        <v>130</v>
      </c>
      <c r="G17" s="35" t="s">
        <v>204</v>
      </c>
      <c r="H17" s="22" t="s">
        <v>37</v>
      </c>
      <c r="I17" s="29">
        <v>1000</v>
      </c>
      <c r="J17" s="12">
        <v>45383</v>
      </c>
      <c r="K17" s="12">
        <v>45747</v>
      </c>
      <c r="L17" s="58"/>
      <c r="M17" s="58"/>
    </row>
    <row r="18" spans="1:13" s="30" customFormat="1" ht="13.5" customHeight="1">
      <c r="A18" s="4">
        <v>16</v>
      </c>
      <c r="B18" s="22" t="s">
        <v>249</v>
      </c>
      <c r="C18" s="22" t="s">
        <v>18</v>
      </c>
      <c r="D18" s="31" t="s">
        <v>249</v>
      </c>
      <c r="E18" s="22" t="s">
        <v>253</v>
      </c>
      <c r="F18" s="22">
        <v>113</v>
      </c>
      <c r="G18" s="16" t="s">
        <v>363</v>
      </c>
      <c r="H18" s="22" t="s">
        <v>37</v>
      </c>
      <c r="I18" s="22">
        <v>1000</v>
      </c>
      <c r="J18" s="12">
        <v>45383</v>
      </c>
      <c r="K18" s="12">
        <v>45747</v>
      </c>
      <c r="L18" s="58"/>
      <c r="M18" s="58"/>
    </row>
    <row r="19" spans="1:13" s="3" customFormat="1">
      <c r="A19" s="4">
        <v>17</v>
      </c>
      <c r="B19" s="22" t="s">
        <v>249</v>
      </c>
      <c r="C19" s="22" t="s">
        <v>15</v>
      </c>
      <c r="D19" s="31" t="s">
        <v>249</v>
      </c>
      <c r="E19" s="22" t="s">
        <v>252</v>
      </c>
      <c r="F19" s="22">
        <v>94</v>
      </c>
      <c r="G19" s="16" t="s">
        <v>363</v>
      </c>
      <c r="H19" s="22" t="s">
        <v>37</v>
      </c>
      <c r="I19" s="22">
        <v>200</v>
      </c>
      <c r="J19" s="12">
        <v>45383</v>
      </c>
      <c r="K19" s="12">
        <v>45747</v>
      </c>
      <c r="L19" s="5"/>
      <c r="M19" s="5"/>
    </row>
    <row r="20" spans="1:13" s="3" customFormat="1">
      <c r="A20" s="4">
        <v>18</v>
      </c>
      <c r="B20" s="22" t="s">
        <v>123</v>
      </c>
      <c r="C20" s="22" t="s">
        <v>18</v>
      </c>
      <c r="D20" s="31" t="s">
        <v>123</v>
      </c>
      <c r="E20" s="22" t="s">
        <v>130</v>
      </c>
      <c r="F20" s="22">
        <v>305</v>
      </c>
      <c r="G20" s="16" t="s">
        <v>134</v>
      </c>
      <c r="H20" s="22" t="s">
        <v>37</v>
      </c>
      <c r="I20" s="22">
        <v>2000</v>
      </c>
      <c r="J20" s="12">
        <v>45383</v>
      </c>
      <c r="K20" s="12">
        <v>45747</v>
      </c>
      <c r="L20" s="5"/>
      <c r="M20" s="5"/>
    </row>
    <row r="21" spans="1:13" s="3" customFormat="1">
      <c r="A21" s="4">
        <v>19</v>
      </c>
      <c r="B21" s="22" t="s">
        <v>123</v>
      </c>
      <c r="C21" s="22" t="s">
        <v>15</v>
      </c>
      <c r="D21" s="31" t="s">
        <v>123</v>
      </c>
      <c r="E21" s="22" t="s">
        <v>128</v>
      </c>
      <c r="F21" s="22">
        <v>242</v>
      </c>
      <c r="G21" s="16" t="s">
        <v>134</v>
      </c>
      <c r="H21" s="22" t="s">
        <v>37</v>
      </c>
      <c r="I21" s="22">
        <v>1000</v>
      </c>
      <c r="J21" s="12">
        <v>45383</v>
      </c>
      <c r="K21" s="12">
        <v>45747</v>
      </c>
      <c r="L21" s="5"/>
      <c r="M21" s="5"/>
    </row>
    <row r="22" spans="1:13" s="3" customFormat="1">
      <c r="A22" s="4">
        <v>20</v>
      </c>
      <c r="B22" s="22" t="s">
        <v>145</v>
      </c>
      <c r="C22" s="22" t="s">
        <v>18</v>
      </c>
      <c r="D22" s="31" t="s">
        <v>145</v>
      </c>
      <c r="E22" s="22" t="s">
        <v>209</v>
      </c>
      <c r="F22" s="22">
        <v>171</v>
      </c>
      <c r="G22" s="16" t="s">
        <v>211</v>
      </c>
      <c r="H22" s="22" t="s">
        <v>37</v>
      </c>
      <c r="I22" s="22">
        <v>2500</v>
      </c>
      <c r="J22" s="12">
        <v>45383</v>
      </c>
      <c r="K22" s="12">
        <v>45747</v>
      </c>
      <c r="L22" s="5"/>
      <c r="M22" s="5"/>
    </row>
    <row r="23" spans="1:13" s="3" customFormat="1">
      <c r="A23" s="4">
        <v>21</v>
      </c>
      <c r="B23" s="22" t="s">
        <v>145</v>
      </c>
      <c r="C23" s="22" t="s">
        <v>15</v>
      </c>
      <c r="D23" s="31" t="s">
        <v>145</v>
      </c>
      <c r="E23" s="22" t="s">
        <v>207</v>
      </c>
      <c r="F23" s="22">
        <v>146</v>
      </c>
      <c r="G23" s="16" t="s">
        <v>211</v>
      </c>
      <c r="H23" s="22" t="s">
        <v>37</v>
      </c>
      <c r="I23" s="22">
        <v>800</v>
      </c>
      <c r="J23" s="12">
        <v>45383</v>
      </c>
      <c r="K23" s="12">
        <v>45747</v>
      </c>
      <c r="L23" s="5"/>
      <c r="M23" s="5"/>
    </row>
  </sheetData>
  <autoFilter ref="A2:M2"/>
  <mergeCells count="1">
    <mergeCell ref="A1:K1"/>
  </mergeCells>
  <phoneticPr fontId="3" type="noConversion"/>
  <conditionalFormatting sqref="E2:E3">
    <cfRule type="duplicateValues" dxfId="25" priority="29"/>
    <cfRule type="duplicateValues" dxfId="24" priority="30"/>
    <cfRule type="duplicateValues" dxfId="23" priority="31"/>
  </conditionalFormatting>
  <conditionalFormatting sqref="E4:E5">
    <cfRule type="duplicateValues" dxfId="22" priority="27"/>
    <cfRule type="duplicateValues" dxfId="21" priority="28"/>
  </conditionalFormatting>
  <conditionalFormatting sqref="E4:E5">
    <cfRule type="duplicateValues" dxfId="20" priority="26"/>
  </conditionalFormatting>
  <conditionalFormatting sqref="E6:E7">
    <cfRule type="duplicateValues" dxfId="19" priority="24"/>
    <cfRule type="duplicateValues" dxfId="18" priority="25"/>
  </conditionalFormatting>
  <conditionalFormatting sqref="E6:E7">
    <cfRule type="duplicateValues" dxfId="17" priority="23"/>
  </conditionalFormatting>
  <conditionalFormatting sqref="E8:E9">
    <cfRule type="duplicateValues" dxfId="16" priority="19"/>
  </conditionalFormatting>
  <conditionalFormatting sqref="E8:E9">
    <cfRule type="duplicateValues" dxfId="15" priority="240"/>
    <cfRule type="duplicateValues" dxfId="14" priority="241"/>
  </conditionalFormatting>
  <conditionalFormatting sqref="E13">
    <cfRule type="duplicateValues" dxfId="13" priority="11"/>
  </conditionalFormatting>
  <conditionalFormatting sqref="E12">
    <cfRule type="duplicateValues" dxfId="12" priority="12"/>
  </conditionalFormatting>
  <conditionalFormatting sqref="E12:E13">
    <cfRule type="duplicateValues" dxfId="11" priority="277"/>
    <cfRule type="duplicateValues" dxfId="10" priority="278"/>
  </conditionalFormatting>
  <conditionalFormatting sqref="E20">
    <cfRule type="duplicateValues" dxfId="9" priority="7"/>
  </conditionalFormatting>
  <conditionalFormatting sqref="E21">
    <cfRule type="duplicateValues" dxfId="8" priority="6"/>
  </conditionalFormatting>
  <conditionalFormatting sqref="E22:E23">
    <cfRule type="duplicateValues" dxfId="7" priority="5"/>
  </conditionalFormatting>
  <conditionalFormatting sqref="E14:E19">
    <cfRule type="duplicateValues" dxfId="6" priority="343"/>
  </conditionalFormatting>
  <conditionalFormatting sqref="E14:E23">
    <cfRule type="duplicateValues" dxfId="5" priority="344"/>
    <cfRule type="duplicateValues" dxfId="4" priority="345"/>
  </conditionalFormatting>
  <conditionalFormatting sqref="D2 D24:D1048576">
    <cfRule type="duplicateValues" dxfId="3" priority="4"/>
  </conditionalFormatting>
  <conditionalFormatting sqref="E2:E1048576">
    <cfRule type="duplicateValues" dxfId="2" priority="2"/>
    <cfRule type="duplicateValues" dxfId="1" priority="3"/>
  </conditionalFormatting>
  <conditionalFormatting sqref="M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N9" sqref="N9"/>
    </sheetView>
  </sheetViews>
  <sheetFormatPr defaultColWidth="9" defaultRowHeight="13.8"/>
  <cols>
    <col min="1" max="1" width="7.77734375" style="83" customWidth="1"/>
    <col min="2" max="2" width="10" style="94" customWidth="1"/>
    <col min="3" max="3" width="16.21875" style="94" customWidth="1"/>
    <col min="4" max="4" width="9" style="80"/>
    <col min="5" max="5" width="12.21875" style="80" customWidth="1"/>
    <col min="6" max="6" width="22.109375" style="94" customWidth="1"/>
    <col min="7" max="7" width="8.6640625" style="83" customWidth="1"/>
    <col min="8" max="8" width="10.21875" style="83" customWidth="1"/>
    <col min="9" max="9" width="8.88671875" style="83" customWidth="1"/>
    <col min="10" max="17" width="5.88671875" style="83" customWidth="1"/>
    <col min="18" max="18" width="6.5546875" style="83" customWidth="1"/>
    <col min="19" max="19" width="6.21875" style="83" customWidth="1"/>
    <col min="20" max="20" width="6.77734375" style="83" customWidth="1"/>
    <col min="21" max="21" width="6.5546875" style="83" customWidth="1"/>
    <col min="22" max="22" width="11" style="83" customWidth="1"/>
    <col min="23" max="23" width="8.5546875" style="83" customWidth="1"/>
    <col min="24" max="24" width="17" style="83" customWidth="1"/>
    <col min="25" max="16384" width="9" style="83"/>
  </cols>
  <sheetData>
    <row r="1" spans="1:24" ht="20.399999999999999">
      <c r="A1" s="119" t="s">
        <v>375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5.6">
      <c r="A2" s="120" t="s">
        <v>426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2"/>
    </row>
    <row r="3" spans="1:24" ht="15">
      <c r="A3" s="120" t="s">
        <v>376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2"/>
    </row>
    <row r="4" spans="1:24" ht="15">
      <c r="A4" s="120" t="s">
        <v>377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/>
    </row>
    <row r="5" spans="1:24" ht="15.6">
      <c r="A5" s="123" t="s">
        <v>378</v>
      </c>
      <c r="B5" s="124" t="s">
        <v>379</v>
      </c>
      <c r="C5" s="124" t="s">
        <v>380</v>
      </c>
      <c r="D5" s="124" t="s">
        <v>381</v>
      </c>
      <c r="E5" s="124" t="s">
        <v>382</v>
      </c>
      <c r="F5" s="125" t="s">
        <v>383</v>
      </c>
      <c r="G5" s="113" t="s">
        <v>384</v>
      </c>
      <c r="H5" s="114" t="s">
        <v>385</v>
      </c>
      <c r="I5" s="114" t="s">
        <v>386</v>
      </c>
      <c r="J5" s="115" t="s">
        <v>387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73" t="s">
        <v>388</v>
      </c>
      <c r="W5" s="118" t="s">
        <v>389</v>
      </c>
      <c r="X5" s="108" t="s">
        <v>390</v>
      </c>
    </row>
    <row r="6" spans="1:24" ht="31.2">
      <c r="A6" s="123"/>
      <c r="B6" s="124"/>
      <c r="C6" s="124"/>
      <c r="D6" s="124"/>
      <c r="E6" s="124"/>
      <c r="F6" s="126"/>
      <c r="G6" s="113"/>
      <c r="H6" s="114"/>
      <c r="I6" s="114"/>
      <c r="J6" s="74" t="s">
        <v>391</v>
      </c>
      <c r="K6" s="74" t="s">
        <v>392</v>
      </c>
      <c r="L6" s="74" t="s">
        <v>393</v>
      </c>
      <c r="M6" s="74" t="s">
        <v>394</v>
      </c>
      <c r="N6" s="74" t="s">
        <v>395</v>
      </c>
      <c r="O6" s="74" t="s">
        <v>396</v>
      </c>
      <c r="P6" s="74" t="s">
        <v>397</v>
      </c>
      <c r="Q6" s="74" t="s">
        <v>398</v>
      </c>
      <c r="R6" s="74" t="s">
        <v>399</v>
      </c>
      <c r="S6" s="74" t="s">
        <v>400</v>
      </c>
      <c r="T6" s="74" t="s">
        <v>401</v>
      </c>
      <c r="U6" s="74" t="s">
        <v>402</v>
      </c>
      <c r="V6" s="75" t="s">
        <v>427</v>
      </c>
      <c r="W6" s="118"/>
      <c r="X6" s="108"/>
    </row>
    <row r="7" spans="1:24" ht="43.2" customHeight="1">
      <c r="A7" s="109" t="s">
        <v>403</v>
      </c>
      <c r="B7" s="109" t="s">
        <v>404</v>
      </c>
      <c r="C7" s="109" t="s">
        <v>405</v>
      </c>
      <c r="D7" s="78" t="s">
        <v>406</v>
      </c>
      <c r="E7" s="78" t="s">
        <v>407</v>
      </c>
      <c r="F7" s="84" t="s">
        <v>408</v>
      </c>
      <c r="G7" s="78">
        <v>1450</v>
      </c>
      <c r="H7" s="76">
        <f>I7/23736</f>
        <v>0.14050387596899225</v>
      </c>
      <c r="I7" s="79">
        <f>SUM(J7:U7)</f>
        <v>3335</v>
      </c>
      <c r="J7" s="79">
        <v>175</v>
      </c>
      <c r="K7" s="79">
        <v>103</v>
      </c>
      <c r="L7" s="79">
        <v>201</v>
      </c>
      <c r="M7" s="79">
        <v>230</v>
      </c>
      <c r="N7" s="79">
        <v>246</v>
      </c>
      <c r="O7" s="79">
        <v>253</v>
      </c>
      <c r="P7" s="79">
        <v>311</v>
      </c>
      <c r="Q7" s="79">
        <v>323</v>
      </c>
      <c r="R7" s="79">
        <v>334</v>
      </c>
      <c r="S7" s="79">
        <v>372</v>
      </c>
      <c r="T7" s="79">
        <v>389</v>
      </c>
      <c r="U7" s="79">
        <v>398</v>
      </c>
      <c r="V7" s="81"/>
      <c r="W7" s="81"/>
      <c r="X7" s="81"/>
    </row>
    <row r="8" spans="1:24" ht="43.2" customHeight="1">
      <c r="A8" s="110"/>
      <c r="B8" s="110"/>
      <c r="C8" s="110"/>
      <c r="D8" s="78" t="s">
        <v>409</v>
      </c>
      <c r="E8" s="78" t="s">
        <v>410</v>
      </c>
      <c r="F8" s="84" t="s">
        <v>411</v>
      </c>
      <c r="G8" s="78">
        <v>1860</v>
      </c>
      <c r="H8" s="76">
        <f t="shared" ref="H8:H13" si="0">I8/23736</f>
        <v>9.9511290866194813E-2</v>
      </c>
      <c r="I8" s="79">
        <f t="shared" ref="I8:I11" si="1">SUM(J8:U8)</f>
        <v>2362</v>
      </c>
      <c r="J8" s="79">
        <v>124</v>
      </c>
      <c r="K8" s="79">
        <v>73</v>
      </c>
      <c r="L8" s="79">
        <v>142</v>
      </c>
      <c r="M8" s="79">
        <v>163</v>
      </c>
      <c r="N8" s="79">
        <v>175</v>
      </c>
      <c r="O8" s="79">
        <v>179</v>
      </c>
      <c r="P8" s="79">
        <v>220</v>
      </c>
      <c r="Q8" s="79">
        <v>229</v>
      </c>
      <c r="R8" s="79">
        <v>236</v>
      </c>
      <c r="S8" s="79">
        <v>264</v>
      </c>
      <c r="T8" s="79">
        <v>275</v>
      </c>
      <c r="U8" s="79">
        <v>282</v>
      </c>
      <c r="V8" s="81"/>
      <c r="W8" s="81"/>
      <c r="X8" s="81"/>
    </row>
    <row r="9" spans="1:24" ht="43.2" customHeight="1">
      <c r="A9" s="110"/>
      <c r="B9" s="110"/>
      <c r="C9" s="110"/>
      <c r="D9" s="78" t="s">
        <v>412</v>
      </c>
      <c r="E9" s="78" t="s">
        <v>413</v>
      </c>
      <c r="F9" s="84" t="s">
        <v>414</v>
      </c>
      <c r="G9" s="78">
        <v>1580</v>
      </c>
      <c r="H9" s="76">
        <f t="shared" si="0"/>
        <v>5.3800134816312774E-2</v>
      </c>
      <c r="I9" s="79">
        <f t="shared" si="1"/>
        <v>1277</v>
      </c>
      <c r="J9" s="79">
        <v>66</v>
      </c>
      <c r="K9" s="79">
        <v>65</v>
      </c>
      <c r="L9" s="79">
        <v>75</v>
      </c>
      <c r="M9" s="79">
        <v>86</v>
      </c>
      <c r="N9" s="79">
        <v>92</v>
      </c>
      <c r="O9" s="79">
        <v>95</v>
      </c>
      <c r="P9" s="79">
        <v>117</v>
      </c>
      <c r="Q9" s="79">
        <v>121</v>
      </c>
      <c r="R9" s="79">
        <v>125</v>
      </c>
      <c r="S9" s="79">
        <v>140</v>
      </c>
      <c r="T9" s="79">
        <v>146</v>
      </c>
      <c r="U9" s="79">
        <v>149</v>
      </c>
      <c r="V9" s="81"/>
      <c r="W9" s="81"/>
      <c r="X9" s="81"/>
    </row>
    <row r="10" spans="1:24" ht="43.2" customHeight="1">
      <c r="A10" s="111"/>
      <c r="B10" s="111"/>
      <c r="C10" s="111"/>
      <c r="D10" s="78" t="s">
        <v>415</v>
      </c>
      <c r="E10" s="78" t="s">
        <v>416</v>
      </c>
      <c r="F10" s="85" t="s">
        <v>417</v>
      </c>
      <c r="G10" s="78">
        <v>2100</v>
      </c>
      <c r="H10" s="76">
        <f t="shared" si="0"/>
        <v>0.15676609369733738</v>
      </c>
      <c r="I10" s="79">
        <f t="shared" si="1"/>
        <v>3721</v>
      </c>
      <c r="J10" s="79">
        <v>229</v>
      </c>
      <c r="K10" s="79">
        <v>39</v>
      </c>
      <c r="L10" s="79">
        <v>235</v>
      </c>
      <c r="M10" s="79">
        <v>280</v>
      </c>
      <c r="N10" s="79">
        <v>280</v>
      </c>
      <c r="O10" s="79">
        <v>279</v>
      </c>
      <c r="P10" s="79">
        <v>275</v>
      </c>
      <c r="Q10" s="79">
        <v>381</v>
      </c>
      <c r="R10" s="79">
        <v>441</v>
      </c>
      <c r="S10" s="79">
        <v>344</v>
      </c>
      <c r="T10" s="79">
        <v>467</v>
      </c>
      <c r="U10" s="79">
        <v>471</v>
      </c>
      <c r="V10" s="81"/>
      <c r="W10" s="81"/>
      <c r="X10" s="81"/>
    </row>
    <row r="11" spans="1:24" s="80" customFormat="1" ht="43.2" customHeight="1">
      <c r="A11" s="77" t="s">
        <v>418</v>
      </c>
      <c r="B11" s="86" t="s">
        <v>419</v>
      </c>
      <c r="C11" s="86" t="s">
        <v>420</v>
      </c>
      <c r="D11" s="78" t="s">
        <v>415</v>
      </c>
      <c r="E11" s="78" t="s">
        <v>416</v>
      </c>
      <c r="F11" s="85" t="s">
        <v>417</v>
      </c>
      <c r="G11" s="78">
        <v>805</v>
      </c>
      <c r="H11" s="76">
        <f t="shared" si="0"/>
        <v>0.35983316481294236</v>
      </c>
      <c r="I11" s="79">
        <f t="shared" si="1"/>
        <v>8541</v>
      </c>
      <c r="J11" s="79">
        <v>420</v>
      </c>
      <c r="K11" s="79">
        <v>261</v>
      </c>
      <c r="L11" s="79">
        <v>460</v>
      </c>
      <c r="M11" s="79">
        <v>520</v>
      </c>
      <c r="N11" s="79">
        <v>573</v>
      </c>
      <c r="O11" s="79">
        <v>631</v>
      </c>
      <c r="P11" s="79">
        <v>655</v>
      </c>
      <c r="Q11" s="79">
        <v>744</v>
      </c>
      <c r="R11" s="79">
        <v>1112</v>
      </c>
      <c r="S11" s="79">
        <v>726</v>
      </c>
      <c r="T11" s="79">
        <v>1321</v>
      </c>
      <c r="U11" s="79">
        <v>1118</v>
      </c>
      <c r="V11" s="78"/>
      <c r="W11" s="78"/>
      <c r="X11" s="78"/>
    </row>
    <row r="12" spans="1:24" s="80" customFormat="1" ht="43.2" customHeight="1">
      <c r="A12" s="112" t="s">
        <v>418</v>
      </c>
      <c r="B12" s="86" t="s">
        <v>419</v>
      </c>
      <c r="C12" s="86" t="s">
        <v>420</v>
      </c>
      <c r="D12" s="78" t="s">
        <v>421</v>
      </c>
      <c r="E12" s="78" t="s">
        <v>422</v>
      </c>
      <c r="F12" s="84" t="s">
        <v>423</v>
      </c>
      <c r="G12" s="78">
        <v>1290</v>
      </c>
      <c r="H12" s="76">
        <f t="shared" si="0"/>
        <v>0.12639029322548029</v>
      </c>
      <c r="I12" s="79">
        <v>3000</v>
      </c>
      <c r="J12" s="79">
        <v>215.03749999999999</v>
      </c>
      <c r="K12" s="79">
        <v>175.11250000000001</v>
      </c>
      <c r="L12" s="82">
        <v>221.17500000000001</v>
      </c>
      <c r="M12" s="82">
        <v>230</v>
      </c>
      <c r="N12" s="82">
        <v>238.8</v>
      </c>
      <c r="O12" s="82">
        <v>247.53749999999999</v>
      </c>
      <c r="P12" s="82">
        <v>257.45</v>
      </c>
      <c r="Q12" s="82">
        <v>267.42500000000001</v>
      </c>
      <c r="R12" s="82">
        <v>277.45</v>
      </c>
      <c r="S12" s="82">
        <v>283.73750000000001</v>
      </c>
      <c r="T12" s="82">
        <v>290.03750000000002</v>
      </c>
      <c r="U12" s="82">
        <v>296.23750000000001</v>
      </c>
      <c r="V12" s="78"/>
      <c r="W12" s="78"/>
      <c r="X12" s="78"/>
    </row>
    <row r="13" spans="1:24" ht="43.2" customHeight="1">
      <c r="A13" s="112"/>
      <c r="B13" s="86" t="s">
        <v>419</v>
      </c>
      <c r="C13" s="84" t="s">
        <v>420</v>
      </c>
      <c r="D13" s="78" t="s">
        <v>424</v>
      </c>
      <c r="E13" s="78" t="s">
        <v>422</v>
      </c>
      <c r="F13" s="84" t="s">
        <v>425</v>
      </c>
      <c r="G13" s="78">
        <v>1343</v>
      </c>
      <c r="H13" s="76">
        <f t="shared" si="0"/>
        <v>6.3195146612740144E-2</v>
      </c>
      <c r="I13" s="78">
        <v>1500</v>
      </c>
      <c r="J13" s="78">
        <v>107.51875</v>
      </c>
      <c r="K13" s="78">
        <v>87.556250000000006</v>
      </c>
      <c r="L13" s="87">
        <v>110.58750000000001</v>
      </c>
      <c r="M13" s="87">
        <v>115</v>
      </c>
      <c r="N13" s="87">
        <v>119.4</v>
      </c>
      <c r="O13" s="87">
        <v>123.76875</v>
      </c>
      <c r="P13" s="87">
        <v>128.72499999999999</v>
      </c>
      <c r="Q13" s="87">
        <v>133.71250000000001</v>
      </c>
      <c r="R13" s="87">
        <v>138.72499999999999</v>
      </c>
      <c r="S13" s="87">
        <v>141.86875000000001</v>
      </c>
      <c r="T13" s="87">
        <v>145.01875000000001</v>
      </c>
      <c r="U13" s="87">
        <v>148.11875000000001</v>
      </c>
      <c r="V13" s="81"/>
      <c r="W13" s="81"/>
      <c r="X13" s="81"/>
    </row>
    <row r="14" spans="1:24" ht="15">
      <c r="A14" s="88"/>
      <c r="B14" s="89"/>
      <c r="C14" s="89"/>
      <c r="D14" s="90"/>
      <c r="E14" s="90"/>
      <c r="F14" s="89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ht="15">
      <c r="A15" s="88"/>
      <c r="B15" s="89"/>
      <c r="C15" s="89"/>
      <c r="D15" s="90"/>
      <c r="E15" s="90"/>
      <c r="F15" s="89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1:24" ht="15">
      <c r="A16" s="88"/>
      <c r="B16" s="89"/>
      <c r="C16" s="89"/>
      <c r="D16" s="90"/>
      <c r="E16" s="90"/>
      <c r="F16" s="89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ht="15">
      <c r="A17" s="88"/>
      <c r="B17" s="89"/>
      <c r="C17" s="89"/>
      <c r="D17" s="90"/>
      <c r="E17" s="90"/>
      <c r="F17" s="89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1:24" ht="15.6">
      <c r="A18" s="91"/>
      <c r="B18" s="92"/>
      <c r="C18" s="92"/>
      <c r="D18" s="93"/>
      <c r="E18" s="93"/>
      <c r="F18" s="92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</row>
    <row r="19" spans="1:24" ht="15.6">
      <c r="A19" s="91"/>
      <c r="B19" s="92"/>
      <c r="C19" s="92"/>
      <c r="D19" s="93"/>
      <c r="E19" s="93"/>
      <c r="F19" s="92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</row>
    <row r="20" spans="1:24" ht="15.6">
      <c r="A20" s="91"/>
      <c r="B20" s="92"/>
      <c r="C20" s="92"/>
      <c r="D20" s="93"/>
      <c r="E20" s="93"/>
      <c r="F20" s="92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</row>
    <row r="21" spans="1:24" ht="15.6">
      <c r="A21" s="91"/>
      <c r="B21" s="92"/>
      <c r="C21" s="92"/>
      <c r="D21" s="93"/>
      <c r="E21" s="93"/>
      <c r="F21" s="92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15.6">
      <c r="A22" s="91"/>
      <c r="B22" s="92"/>
      <c r="C22" s="92"/>
      <c r="D22" s="93"/>
      <c r="E22" s="93"/>
      <c r="F22" s="92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</row>
    <row r="23" spans="1:24" ht="15.6">
      <c r="A23" s="91"/>
      <c r="B23" s="92"/>
      <c r="C23" s="92"/>
      <c r="D23" s="93"/>
      <c r="E23" s="93"/>
      <c r="F23" s="92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</row>
    <row r="24" spans="1:24" ht="15.6">
      <c r="A24" s="91"/>
      <c r="B24" s="92"/>
      <c r="C24" s="92"/>
      <c r="D24" s="93"/>
      <c r="E24" s="93"/>
      <c r="F24" s="92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</row>
    <row r="25" spans="1:24" ht="15.6">
      <c r="A25" s="91"/>
      <c r="B25" s="92"/>
      <c r="C25" s="92"/>
      <c r="D25" s="93"/>
      <c r="E25" s="93"/>
      <c r="F25" s="92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</row>
    <row r="26" spans="1:24" ht="15.6">
      <c r="A26" s="91"/>
      <c r="B26" s="92"/>
      <c r="C26" s="92"/>
      <c r="D26" s="93"/>
      <c r="E26" s="93"/>
      <c r="F26" s="92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</row>
    <row r="27" spans="1:24" ht="15.6">
      <c r="A27" s="91"/>
      <c r="B27" s="92"/>
      <c r="C27" s="92"/>
      <c r="D27" s="93"/>
      <c r="E27" s="93"/>
      <c r="F27" s="92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6">
      <c r="A28" s="91"/>
      <c r="B28" s="92"/>
      <c r="C28" s="92"/>
      <c r="D28" s="93"/>
      <c r="E28" s="93"/>
      <c r="F28" s="92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6">
      <c r="A29" s="91"/>
      <c r="B29" s="92"/>
      <c r="C29" s="92"/>
      <c r="D29" s="93"/>
      <c r="E29" s="93"/>
      <c r="F29" s="92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</sheetData>
  <mergeCells count="20"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X5:X6"/>
    <mergeCell ref="A7:A10"/>
    <mergeCell ref="A12:A13"/>
    <mergeCell ref="B7:B10"/>
    <mergeCell ref="C7:C10"/>
    <mergeCell ref="G5:G6"/>
    <mergeCell ref="H5:H6"/>
    <mergeCell ref="I5:I6"/>
    <mergeCell ref="J5:U5"/>
    <mergeCell ref="W5:W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珠三角</vt:lpstr>
      <vt:lpstr>粤西</vt:lpstr>
      <vt:lpstr>粤东&amp;漳州</vt:lpstr>
      <vt:lpstr>江西赣州</vt:lpstr>
      <vt:lpstr>码头倒短</vt:lpstr>
      <vt:lpstr>集装箱</vt:lpstr>
      <vt:lpstr>海芯核心料中转仓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2024-02-23T03:36:45Z</dcterms:modified>
</cp:coreProperties>
</file>